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95" windowHeight="9030" activeTab="2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all!$A$1:$F$102</definedName>
    <definedName name="_xlnm.Print_Area" localSheetId="0">ip!$A$1:$F$92</definedName>
    <definedName name="_xlnm.Print_Area" localSheetId="1">lt!$A$1:$F$92</definedName>
    <definedName name="_xlnm.Print_Area" localSheetId="3">'ot-billing'!$A$1:$F$93</definedName>
    <definedName name="_xlnm.Print_Area" localSheetId="2">'ot-servicing'!$A$1:$F$93</definedName>
    <definedName name="_xlnm.Print_Area" localSheetId="4">'rx-billing'!$A$1:$F$93</definedName>
    <definedName name="_xlnm.Print_Area" localSheetId="5">'rx-prescribing'!$A$1:$F$93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D91" i="7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9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8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1" i="6"/>
  <c r="F91" s="1"/>
  <c r="D90"/>
  <c r="F90" s="1"/>
  <c r="D89"/>
  <c r="F89" s="1"/>
  <c r="D88"/>
  <c r="F88" s="1"/>
  <c r="D86"/>
  <c r="F86" s="1"/>
  <c r="D85"/>
  <c r="F85" s="1"/>
  <c r="D84"/>
  <c r="F84" s="1"/>
  <c r="D83"/>
  <c r="F83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7"/>
  <c r="F47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3"/>
  <c r="F23" s="1"/>
  <c r="D22"/>
  <c r="F22" s="1"/>
  <c r="D21"/>
  <c r="F21" s="1"/>
  <c r="D20"/>
  <c r="F20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100" i="5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0"/>
  <c r="F90" s="1"/>
  <c r="D89"/>
  <c r="F89" s="1"/>
  <c r="D88"/>
  <c r="F88" s="1"/>
  <c r="D87"/>
  <c r="F87" s="1"/>
  <c r="D86"/>
  <c r="F86" s="1"/>
  <c r="D85"/>
  <c r="F85" s="1"/>
  <c r="D84"/>
  <c r="F84" s="1"/>
  <c r="D83"/>
  <c r="F83" s="1"/>
  <c r="D82"/>
  <c r="F82" s="1"/>
  <c r="D81"/>
  <c r="F81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6"/>
  <c r="F56" s="1"/>
  <c r="D54"/>
  <c r="F54" s="1"/>
  <c r="D53"/>
  <c r="F53" s="1"/>
  <c r="D52"/>
  <c r="F52" s="1"/>
  <c r="D51"/>
  <c r="F51" s="1"/>
  <c r="D50"/>
  <c r="F50" s="1"/>
  <c r="D49"/>
  <c r="F49" s="1"/>
  <c r="D48"/>
  <c r="F48" s="1"/>
  <c r="D47"/>
  <c r="F47" s="1"/>
  <c r="D46"/>
  <c r="F46" s="1"/>
  <c r="D45"/>
  <c r="F45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2"/>
  <c r="F32" s="1"/>
  <c r="D31"/>
  <c r="F31" s="1"/>
  <c r="D30"/>
  <c r="F30" s="1"/>
  <c r="D29"/>
  <c r="F29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2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90" i="1"/>
  <c r="F90" s="1"/>
  <c r="D89"/>
  <c r="F89" s="1"/>
  <c r="D88"/>
  <c r="F88" s="1"/>
  <c r="D87"/>
  <c r="F87" s="1"/>
  <c r="D85"/>
  <c r="F85" s="1"/>
  <c r="D84"/>
  <c r="F84" s="1"/>
  <c r="D83"/>
  <c r="F83" s="1"/>
  <c r="D82"/>
  <c r="F82" s="1"/>
  <c r="D80"/>
  <c r="F80" s="1"/>
  <c r="D79"/>
  <c r="F79" s="1"/>
  <c r="D78"/>
  <c r="F78" s="1"/>
  <c r="D77"/>
  <c r="F77" s="1"/>
  <c r="D76"/>
  <c r="F76" s="1"/>
  <c r="D75"/>
  <c r="F75" s="1"/>
  <c r="D74"/>
  <c r="F74" s="1"/>
  <c r="D73"/>
  <c r="F73" s="1"/>
  <c r="D72"/>
  <c r="F72" s="1"/>
  <c r="D71"/>
  <c r="F71" s="1"/>
  <c r="D70"/>
  <c r="F70" s="1"/>
  <c r="D69"/>
  <c r="F69" s="1"/>
  <c r="D68"/>
  <c r="F68" s="1"/>
  <c r="D67"/>
  <c r="F67" s="1"/>
  <c r="D66"/>
  <c r="F66" s="1"/>
  <c r="D65"/>
  <c r="F65" s="1"/>
  <c r="D64"/>
  <c r="F64" s="1"/>
  <c r="D63"/>
  <c r="F63" s="1"/>
  <c r="D62"/>
  <c r="F62" s="1"/>
  <c r="D61"/>
  <c r="F61" s="1"/>
  <c r="D60"/>
  <c r="F60" s="1"/>
  <c r="D59"/>
  <c r="F59" s="1"/>
  <c r="D58"/>
  <c r="F58" s="1"/>
  <c r="D57"/>
  <c r="F57" s="1"/>
  <c r="D56"/>
  <c r="F56" s="1"/>
  <c r="D55"/>
  <c r="F55" s="1"/>
  <c r="D54"/>
  <c r="F54" s="1"/>
  <c r="D53"/>
  <c r="F53" s="1"/>
  <c r="D52"/>
  <c r="F52" s="1"/>
  <c r="D51"/>
  <c r="F51" s="1"/>
  <c r="D50"/>
  <c r="F50" s="1"/>
  <c r="D49"/>
  <c r="F49" s="1"/>
  <c r="D48"/>
  <c r="F48" s="1"/>
  <c r="D46"/>
  <c r="F46" s="1"/>
  <c r="D44"/>
  <c r="F44" s="1"/>
  <c r="D43"/>
  <c r="F43" s="1"/>
  <c r="D42"/>
  <c r="F42" s="1"/>
  <c r="D41"/>
  <c r="F41" s="1"/>
  <c r="D40"/>
  <c r="F40" s="1"/>
  <c r="D39"/>
  <c r="F39" s="1"/>
  <c r="D38"/>
  <c r="F38" s="1"/>
  <c r="D37"/>
  <c r="F37" s="1"/>
  <c r="D36"/>
  <c r="F36" s="1"/>
  <c r="D35"/>
  <c r="F35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2"/>
  <c r="F22" s="1"/>
  <c r="D21"/>
  <c r="F21" s="1"/>
  <c r="D20"/>
  <c r="F20" s="1"/>
  <c r="D19"/>
  <c r="F19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7"/>
  <c r="F7" s="1"/>
</calcChain>
</file>

<file path=xl/sharedStrings.xml><?xml version="1.0" encoding="utf-8"?>
<sst xmlns="http://schemas.openxmlformats.org/spreadsheetml/2006/main" count="1331" uniqueCount="136">
  <si>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</si>
  <si>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</si>
  <si>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</si>
  <si>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</si>
  <si>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</si>
  <si>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</si>
  <si>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</si>
  <si>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</si>
  <si>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</si>
  <si>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</si>
  <si>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</si>
  <si>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</si>
  <si>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</si>
  <si>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</si>
  <si>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</si>
  <si>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</si>
  <si>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</si>
  <si>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</si>
  <si>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</si>
  <si>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</si>
  <si>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</si>
  <si>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</si>
  <si>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</si>
  <si>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</si>
  <si>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</si>
  <si>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</si>
  <si>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</si>
  <si>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</si>
  <si>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</si>
  <si>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</si>
  <si>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</si>
  <si>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</si>
  <si>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</si>
  <si>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</si>
  <si>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</si>
  <si>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</si>
  <si>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</si>
  <si>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</si>
  <si>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</si>
  <si>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</si>
  <si>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</si>
  <si>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</si>
  <si>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</si>
  <si>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</si>
  <si>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</si>
  <si>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</si>
  <si>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</si>
  <si>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</si>
  <si>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</si>
  <si>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</si>
  <si>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</si>
  <si>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</si>
  <si>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</si>
  <si>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</si>
  <si>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</si>
  <si>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</si>
  <si>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</si>
  <si>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</si>
  <si>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</si>
  <si>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</si>
  <si>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</si>
  <si>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</si>
  <si>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</si>
  <si>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</si>
  <si>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</si>
  <si>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</si>
  <si>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</si>
  <si>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</si>
  <si>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</si>
  <si>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</si>
  <si>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</si>
  <si>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</si>
  <si>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</si>
  <si>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</si>
  <si>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</si>
  <si>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</si>
  <si>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</si>
  <si>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</si>
  <si>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</si>
  <si>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</si>
  <si>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</si>
  <si>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</si>
  <si>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</si>
  <si>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</si>
  <si>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</si>
  <si>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</si>
  <si>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</si>
  <si>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</si>
  <si>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</si>
  <si>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</si>
  <si>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</si>
  <si>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</si>
  <si>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</si>
  <si>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</si>
  <si>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</si>
  <si>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</si>
  <si>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</si>
  <si>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</si>
  <si>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</si>
  <si>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</si>
  <si>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</si>
  <si>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</si>
  <si>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</si>
  <si>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</si>
  <si>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</si>
  <si>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</si>
  <si>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</si>
  <si>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</si>
  <si>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</si>
  <si>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</si>
  <si>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</si>
  <si>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</si>
  <si>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</si>
  <si>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</si>
  <si>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</si>
  <si>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</si>
  <si>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</si>
  <si>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2009-2010 MAX OT Billing Provider Characteristics Validation Table</t>
  </si>
  <si>
    <t>2009-2010 MAX IP Billing Provider Characteristics Validation Table</t>
  </si>
  <si>
    <t>2009-2010 MAX LT Billing Provider Characteristics Validation Table</t>
  </si>
  <si>
    <t>2009-2010 MAX OT Servicing Provider Characteristics Validation Table</t>
  </si>
  <si>
    <t>2009-2010 MAX RX Billing Provider Characteristics Validation Table</t>
  </si>
  <si>
    <t>2009-2010 MAX RX Prescribing Provider Characteristics Validation Table</t>
  </si>
  <si>
    <t>2009-2010 MAX All Provider Characteristics Validation Table</t>
  </si>
  <si>
    <t>Source: Medicaid Analytic eXtract (MAX) Provider Characteristics Files, 2009-2010.</t>
  </si>
  <si>
    <t>Cross Year Expected Range</t>
  </si>
  <si>
    <t>30%(+/-)</t>
  </si>
  <si>
    <t>30% (+/-)</t>
  </si>
  <si>
    <t>N/A</t>
  </si>
  <si>
    <r>
      <t xml:space="preserve">a </t>
    </r>
    <r>
      <rPr>
        <sz val="9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9"/>
        <rFont val="Arial Narrow"/>
        <family val="2"/>
      </rPr>
      <t>or</t>
    </r>
    <r>
      <rPr>
        <sz val="9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9"/>
        <rFont val="Arial Narrow"/>
        <family val="2"/>
      </rPr>
      <t>and</t>
    </r>
    <r>
      <rPr>
        <sz val="9"/>
        <rFont val="Arial Narrow"/>
        <family val="2"/>
      </rPr>
      <t xml:space="preserve"> (2) either the 2009 or the 2010 value is greater than 10.</t>
    </r>
  </si>
  <si>
    <t>2009
 Value</t>
  </si>
  <si>
    <t>2010 
Value</t>
  </si>
  <si>
    <r>
      <t>Cross Year Within Range</t>
    </r>
    <r>
      <rPr>
        <b/>
        <vertAlign val="superscript"/>
        <sz val="10"/>
        <rFont val="Arial Narrow"/>
        <family val="2"/>
      </rPr>
      <t>a</t>
    </r>
  </si>
  <si>
    <t xml:space="preserve">  </t>
  </si>
  <si>
    <t>State: AK</t>
  </si>
  <si>
    <t>Produced: 02/21/2013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</si>
</sst>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11"/>
      <name val="Calibri"/>
      <family val="2"/>
      <scheme val="minor"/>
    </font>
    <font>
      <vertAlign val="superscript"/>
      <sz val="9"/>
      <name val="Arial Narrow"/>
      <family val="2"/>
    </font>
    <font>
      <i/>
      <sz val="9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3" fillId="3" borderId="0" xfId="0" applyFont="1" applyFill="1" applyAlignment="1"/>
    <xf numFmtId="0" fontId="0" fillId="3" borderId="0" xfId="0" applyFill="1" applyAlignment="1"/>
    <xf numFmtId="0" fontId="0" fillId="0" borderId="0" xfId="0" applyFont="1" applyBorder="1" applyAlignment="1"/>
    <xf numFmtId="0" fontId="1" fillId="3" borderId="0" xfId="0" applyFont="1" applyFill="1" applyAlignment="1"/>
    <xf numFmtId="164" fontId="0" fillId="0" borderId="0" xfId="0" applyNumberFormat="1" applyAlignment="1"/>
    <xf numFmtId="165" fontId="2" fillId="0" borderId="0" xfId="0" applyNumberFormat="1" applyFont="1" applyAlignment="1">
      <alignment horizontal="right"/>
    </xf>
    <xf numFmtId="164" fontId="0" fillId="0" borderId="0" xfId="0" applyNumberFormat="1" applyFill="1" applyAlignment="1"/>
    <xf numFmtId="164" fontId="2" fillId="0" borderId="0" xfId="0" applyNumberFormat="1" applyFont="1" applyAlignment="1">
      <alignment horizontal="right"/>
    </xf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3" borderId="0" xfId="0" applyFont="1" applyFill="1" applyAlignment="1"/>
    <xf numFmtId="0" fontId="0" fillId="0" borderId="0" xfId="0" applyFont="1" applyAlignment="1">
      <alignment wrapText="1"/>
    </xf>
    <xf numFmtId="164" fontId="0" fillId="0" borderId="0" xfId="0" applyNumberFormat="1" applyFont="1" applyFill="1" applyAlignment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5" fillId="2" borderId="0" xfId="0" applyNumberFormat="1" applyFont="1" applyFill="1" applyBorder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Fill="1" applyAlignme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Alignment="1">
      <alignment wrapText="1"/>
    </xf>
    <xf numFmtId="165" fontId="5" fillId="2" borderId="0" xfId="0" applyNumberFormat="1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0" fontId="4" fillId="4" borderId="2" xfId="0" applyFont="1" applyFill="1" applyBorder="1" applyAlignment="1">
      <alignment wrapText="1"/>
    </xf>
    <xf numFmtId="164" fontId="4" fillId="4" borderId="4" xfId="0" applyNumberFormat="1" applyFont="1" applyFill="1" applyBorder="1" applyAlignment="1"/>
    <xf numFmtId="164" fontId="6" fillId="4" borderId="4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4" fillId="0" borderId="8" xfId="0" applyNumberFormat="1" applyFont="1" applyFill="1" applyBorder="1" applyAlignment="1">
      <alignment horizontal="center" wrapText="1"/>
    </xf>
    <xf numFmtId="0" fontId="4" fillId="4" borderId="9" xfId="0" applyFont="1" applyFill="1" applyBorder="1" applyAlignment="1">
      <alignment wrapText="1"/>
    </xf>
    <xf numFmtId="164" fontId="6" fillId="4" borderId="5" xfId="0" applyNumberFormat="1" applyFont="1" applyFill="1" applyBorder="1" applyAlignment="1"/>
    <xf numFmtId="164" fontId="6" fillId="4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Continuous" wrapText="1"/>
    </xf>
    <xf numFmtId="0" fontId="4" fillId="4" borderId="7" xfId="0" applyFont="1" applyFill="1" applyBorder="1" applyAlignment="1">
      <alignment wrapText="1"/>
    </xf>
    <xf numFmtId="0" fontId="0" fillId="4" borderId="4" xfId="0" applyFill="1" applyBorder="1" applyAlignment="1"/>
    <xf numFmtId="164" fontId="6" fillId="4" borderId="6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5" fontId="6" fillId="4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Continuous"/>
    </xf>
    <xf numFmtId="0" fontId="8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164" fontId="4" fillId="2" borderId="5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4" borderId="4" xfId="0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4" borderId="5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2" fontId="12" fillId="0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20" customWidth="1"/>
    <col min="2" max="2" width="11.28515625" style="21" customWidth="1"/>
    <col min="3" max="3" width="11.28515625" style="23" customWidth="1"/>
    <col min="4" max="4" width="11.28515625" style="22" customWidth="1"/>
    <col min="5" max="5" width="11.28515625" style="47" customWidth="1"/>
    <col min="6" max="6" width="11.28515625" style="55" customWidth="1"/>
    <col min="7" max="30" width="9.140625" style="17"/>
    <col min="31" max="16384" width="9.140625" style="18"/>
  </cols>
  <sheetData>
    <row r="1" spans="1:30" s="2" customFormat="1" ht="12.75" customHeight="1">
      <c r="A1" s="43" t="s">
        <v>118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43"/>
      <c r="C2" s="43"/>
      <c r="D2" s="43"/>
      <c r="E2" s="43"/>
      <c r="F2" s="4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43"/>
      <c r="C3" s="43"/>
      <c r="D3" s="43"/>
      <c r="E3" s="43"/>
      <c r="F3" s="4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2.25" customHeight="1">
      <c r="A4" s="43"/>
      <c r="B4" s="61"/>
      <c r="C4" s="61"/>
      <c r="D4" s="61"/>
      <c r="E4" s="61"/>
      <c r="F4" s="61"/>
    </row>
    <row r="5" spans="1:30" s="2" customFormat="1" ht="63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7" customFormat="1" ht="12.75" customHeight="1">
      <c r="A6" s="35" t="s">
        <v>0</v>
      </c>
      <c r="B6" s="34"/>
      <c r="C6" s="34"/>
      <c r="D6" s="50"/>
      <c r="E6" s="51"/>
      <c r="F6" s="4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2.75" customHeight="1">
      <c r="A7" s="37" t="s">
        <v>1</v>
      </c>
      <c r="B7" s="64">
        <v>99</v>
      </c>
      <c r="C7" s="64">
        <v>109</v>
      </c>
      <c r="D7" s="36">
        <f>IFERROR((C7-B7)*100/B7,"Div by 0")</f>
        <v>10.1010101010101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7">
        <v>100</v>
      </c>
      <c r="C8" s="67">
        <v>100</v>
      </c>
      <c r="D8" s="36">
        <f t="shared" ref="D8:D71" si="0">IFERROR((C8-B8)*100/B8,"Div by 0")</f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3</v>
      </c>
      <c r="B9" s="67">
        <v>98.99</v>
      </c>
      <c r="C9" s="67">
        <v>97.248000000000005</v>
      </c>
      <c r="D9" s="36">
        <f t="shared" si="0"/>
        <v>-1.7597737145166081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4</v>
      </c>
      <c r="B10" s="67">
        <v>9.0909999999999993</v>
      </c>
      <c r="C10" s="67">
        <v>11.009</v>
      </c>
      <c r="D10" s="36">
        <f t="shared" si="0"/>
        <v>21.09778902210979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68.686999999999998</v>
      </c>
      <c r="C11" s="67">
        <v>76.147000000000006</v>
      </c>
      <c r="D11" s="36">
        <f t="shared" si="0"/>
        <v>10.860861589529327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98.99</v>
      </c>
      <c r="C13" s="67">
        <v>98.165000000000006</v>
      </c>
      <c r="D13" s="36">
        <f t="shared" si="0"/>
        <v>-0.83341751692088961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95.96</v>
      </c>
      <c r="C14" s="67">
        <v>94.495000000000005</v>
      </c>
      <c r="D14" s="36">
        <f t="shared" si="0"/>
        <v>-1.5266777824093261</v>
      </c>
      <c r="E14" s="52" t="s">
        <v>127</v>
      </c>
      <c r="F14" s="53" t="str">
        <f t="shared" si="1"/>
        <v>Yes</v>
      </c>
    </row>
    <row r="15" spans="1:30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</row>
    <row r="16" spans="1:30" s="16" customFormat="1" ht="12.75" customHeight="1">
      <c r="A16" s="38" t="s">
        <v>97</v>
      </c>
      <c r="B16" s="66">
        <v>213.697</v>
      </c>
      <c r="C16" s="67">
        <v>199.11</v>
      </c>
      <c r="D16" s="36">
        <f t="shared" si="0"/>
        <v>-6.8260200189988574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98</v>
      </c>
      <c r="B17" s="66">
        <v>181.38399999999999</v>
      </c>
      <c r="C17" s="67">
        <v>170.21100000000001</v>
      </c>
      <c r="D17" s="36">
        <f t="shared" si="0"/>
        <v>-6.1598597450712163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9" customFormat="1" ht="12.75" customHeight="1">
      <c r="A18" s="40" t="s">
        <v>9</v>
      </c>
      <c r="B18" s="50" t="s">
        <v>133</v>
      </c>
      <c r="C18" s="72" t="s">
        <v>95</v>
      </c>
      <c r="D18" s="50"/>
      <c r="E18" s="41"/>
      <c r="F18" s="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ht="12.75" customHeight="1">
      <c r="A19" s="37" t="s">
        <v>10</v>
      </c>
      <c r="B19" s="64">
        <v>98</v>
      </c>
      <c r="C19" s="64">
        <v>107</v>
      </c>
      <c r="D19" s="36">
        <f t="shared" si="0"/>
        <v>9.183673469387756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100</v>
      </c>
      <c r="C20" s="67">
        <v>99.064999999999998</v>
      </c>
      <c r="D20" s="36">
        <f t="shared" si="0"/>
        <v>-0.93500000000000227</v>
      </c>
      <c r="E20" s="52" t="s">
        <v>127</v>
      </c>
      <c r="F20" s="53" t="str">
        <f t="shared" ref="F20:F22" si="2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0</v>
      </c>
      <c r="C21" s="67">
        <v>0.93500000000000005</v>
      </c>
      <c r="D21" s="36" t="str">
        <f t="shared" si="0"/>
        <v>Div by 0</v>
      </c>
      <c r="E21" s="52" t="s">
        <v>127</v>
      </c>
      <c r="F21" s="53" t="str">
        <f t="shared" si="2"/>
        <v>N/A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0"/>
        <v>Div by 0</v>
      </c>
      <c r="E22" s="52" t="s">
        <v>128</v>
      </c>
      <c r="F22" s="53" t="str">
        <f t="shared" si="2"/>
        <v>N/A</v>
      </c>
    </row>
    <row r="23" spans="1:30" s="7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12.75" customHeight="1">
      <c r="A24" s="37" t="s">
        <v>15</v>
      </c>
      <c r="B24" s="64">
        <v>95</v>
      </c>
      <c r="C24" s="64">
        <v>103</v>
      </c>
      <c r="D24" s="36">
        <f t="shared" si="0"/>
        <v>8.4210526315789469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100</v>
      </c>
      <c r="C25" s="71">
        <v>99.028999999999996</v>
      </c>
      <c r="D25" s="36">
        <f t="shared" si="0"/>
        <v>-0.97100000000000364</v>
      </c>
      <c r="E25" s="52" t="s">
        <v>127</v>
      </c>
      <c r="F25" s="53" t="str">
        <f t="shared" ref="F25:F44" si="3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0</v>
      </c>
      <c r="C26" s="67">
        <v>0.97099999999999997</v>
      </c>
      <c r="D26" s="36" t="str">
        <f t="shared" si="0"/>
        <v>Div by 0</v>
      </c>
      <c r="E26" s="52" t="s">
        <v>127</v>
      </c>
      <c r="F26" s="53" t="str">
        <f t="shared" si="3"/>
        <v>N/A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0"/>
        <v>Div by 0</v>
      </c>
      <c r="E27" s="52" t="s">
        <v>127</v>
      </c>
      <c r="F27" s="53" t="str">
        <f t="shared" si="3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0"/>
        <v>Div by 0</v>
      </c>
      <c r="E28" s="52" t="s">
        <v>127</v>
      </c>
      <c r="F28" s="53" t="str">
        <f t="shared" si="3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0"/>
        <v>Div by 0</v>
      </c>
      <c r="E29" s="52" t="s">
        <v>127</v>
      </c>
      <c r="F29" s="53" t="str">
        <f t="shared" si="3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0"/>
        <v>Div by 0</v>
      </c>
      <c r="E30" s="52" t="s">
        <v>127</v>
      </c>
      <c r="F30" s="53" t="str">
        <f t="shared" si="3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0"/>
        <v>Div by 0</v>
      </c>
      <c r="E31" s="52" t="s">
        <v>127</v>
      </c>
      <c r="F31" s="53" t="str">
        <f t="shared" si="3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0"/>
        <v>Div by 0</v>
      </c>
      <c r="E32" s="52" t="s">
        <v>127</v>
      </c>
      <c r="F32" s="53" t="str">
        <f t="shared" si="3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0"/>
        <v>Div by 0</v>
      </c>
      <c r="E33" s="52" t="s">
        <v>127</v>
      </c>
      <c r="F33" s="53" t="str">
        <f t="shared" si="3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0"/>
        <v>Div by 0</v>
      </c>
      <c r="E34" s="52" t="s">
        <v>127</v>
      </c>
      <c r="F34" s="53" t="str">
        <f t="shared" si="3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0"/>
        <v>Div by 0</v>
      </c>
      <c r="E35" s="52" t="s">
        <v>127</v>
      </c>
      <c r="F35" s="53" t="str">
        <f t="shared" si="3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0"/>
        <v>0</v>
      </c>
      <c r="E36" s="52" t="s">
        <v>127</v>
      </c>
      <c r="F36" s="53" t="str">
        <f t="shared" si="3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0"/>
        <v>0</v>
      </c>
      <c r="E37" s="52" t="s">
        <v>127</v>
      </c>
      <c r="F37" s="53" t="str">
        <f t="shared" si="3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0"/>
        <v>0</v>
      </c>
      <c r="E38" s="52" t="s">
        <v>127</v>
      </c>
      <c r="F38" s="53" t="str">
        <f t="shared" si="3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0"/>
        <v>0</v>
      </c>
      <c r="E39" s="52" t="s">
        <v>127</v>
      </c>
      <c r="F39" s="53" t="str">
        <f t="shared" si="3"/>
        <v>Yes</v>
      </c>
    </row>
    <row r="40" spans="1:30" ht="12.75" customHeight="1">
      <c r="A40" s="37" t="s">
        <v>111</v>
      </c>
      <c r="B40" s="67">
        <v>33.683999999999997</v>
      </c>
      <c r="C40" s="67">
        <v>33.01</v>
      </c>
      <c r="D40" s="36">
        <f t="shared" si="0"/>
        <v>-2.0009500059375358</v>
      </c>
      <c r="E40" s="52" t="s">
        <v>127</v>
      </c>
      <c r="F40" s="53" t="str">
        <f t="shared" si="3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0"/>
        <v>0</v>
      </c>
      <c r="E41" s="52" t="s">
        <v>127</v>
      </c>
      <c r="F41" s="53" t="str">
        <f t="shared" si="3"/>
        <v>Yes</v>
      </c>
    </row>
    <row r="42" spans="1:30" ht="12.75" customHeight="1">
      <c r="A42" s="37" t="s">
        <v>33</v>
      </c>
      <c r="B42" s="67">
        <v>100</v>
      </c>
      <c r="C42" s="67">
        <v>100</v>
      </c>
      <c r="D42" s="36">
        <f t="shared" si="0"/>
        <v>0</v>
      </c>
      <c r="E42" s="52" t="s">
        <v>127</v>
      </c>
      <c r="F42" s="53" t="str">
        <f t="shared" si="3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0"/>
        <v>Div by 0</v>
      </c>
      <c r="E43" s="52" t="s">
        <v>127</v>
      </c>
      <c r="F43" s="53" t="str">
        <f t="shared" si="3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0"/>
        <v>0</v>
      </c>
      <c r="E44" s="52" t="s">
        <v>127</v>
      </c>
      <c r="F44" s="53" t="str">
        <f t="shared" si="3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2.75" customHeight="1">
      <c r="A46" s="38" t="s">
        <v>108</v>
      </c>
      <c r="B46" s="64">
        <v>0</v>
      </c>
      <c r="C46" s="64">
        <v>0</v>
      </c>
      <c r="D46" s="36" t="str">
        <f t="shared" si="0"/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95</v>
      </c>
      <c r="C48" s="64">
        <v>103</v>
      </c>
      <c r="D48" s="36">
        <f t="shared" si="0"/>
        <v>8.4210526315789469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1.0529999999999999</v>
      </c>
      <c r="C49" s="67">
        <v>0.97099999999999997</v>
      </c>
      <c r="D49" s="36">
        <f t="shared" si="0"/>
        <v>-7.7872744539411167</v>
      </c>
      <c r="E49" s="52" t="s">
        <v>127</v>
      </c>
      <c r="F49" s="53" t="str">
        <f t="shared" ref="F49:F80" si="4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0"/>
        <v>Div by 0</v>
      </c>
      <c r="E50" s="52" t="s">
        <v>127</v>
      </c>
      <c r="F50" s="53" t="str">
        <f t="shared" si="4"/>
        <v>N/A</v>
      </c>
    </row>
    <row r="51" spans="1:6" ht="12.75" customHeight="1">
      <c r="A51" s="37" t="s">
        <v>86</v>
      </c>
      <c r="B51" s="67">
        <v>0</v>
      </c>
      <c r="C51" s="67">
        <v>0</v>
      </c>
      <c r="D51" s="36" t="str">
        <f t="shared" si="0"/>
        <v>Div by 0</v>
      </c>
      <c r="E51" s="52" t="s">
        <v>127</v>
      </c>
      <c r="F51" s="53" t="str">
        <f t="shared" si="4"/>
        <v>N/A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0"/>
        <v>Div by 0</v>
      </c>
      <c r="E52" s="52" t="s">
        <v>127</v>
      </c>
      <c r="F52" s="53" t="str">
        <f t="shared" si="4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0"/>
        <v>Div by 0</v>
      </c>
      <c r="E53" s="52" t="s">
        <v>127</v>
      </c>
      <c r="F53" s="53" t="str">
        <f t="shared" si="4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0"/>
        <v>Div by 0</v>
      </c>
      <c r="E54" s="52" t="s">
        <v>127</v>
      </c>
      <c r="F54" s="53" t="str">
        <f t="shared" si="4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0"/>
        <v>Div by 0</v>
      </c>
      <c r="E55" s="52" t="s">
        <v>127</v>
      </c>
      <c r="F55" s="53" t="str">
        <f t="shared" si="4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0"/>
        <v>Div by 0</v>
      </c>
      <c r="E56" s="52" t="s">
        <v>127</v>
      </c>
      <c r="F56" s="53" t="str">
        <f t="shared" si="4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0"/>
        <v>Div by 0</v>
      </c>
      <c r="E57" s="52" t="s">
        <v>127</v>
      </c>
      <c r="F57" s="53" t="str">
        <f t="shared" si="4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0"/>
        <v>Div by 0</v>
      </c>
      <c r="E58" s="52" t="s">
        <v>127</v>
      </c>
      <c r="F58" s="53" t="str">
        <f t="shared" si="4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0"/>
        <v>Div by 0</v>
      </c>
      <c r="E59" s="52" t="s">
        <v>127</v>
      </c>
      <c r="F59" s="53" t="str">
        <f t="shared" si="4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0"/>
        <v>Div by 0</v>
      </c>
      <c r="E60" s="52" t="s">
        <v>127</v>
      </c>
      <c r="F60" s="53" t="str">
        <f t="shared" si="4"/>
        <v>N/A</v>
      </c>
    </row>
    <row r="61" spans="1:6" ht="12.75" customHeight="1">
      <c r="A61" s="37" t="s">
        <v>87</v>
      </c>
      <c r="B61" s="67">
        <v>1.0529999999999999</v>
      </c>
      <c r="C61" s="67">
        <v>0.97099999999999997</v>
      </c>
      <c r="D61" s="36">
        <f t="shared" si="0"/>
        <v>-7.7872744539411167</v>
      </c>
      <c r="E61" s="52" t="s">
        <v>127</v>
      </c>
      <c r="F61" s="53" t="str">
        <f t="shared" si="4"/>
        <v>Yes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0"/>
        <v>Div by 0</v>
      </c>
      <c r="E62" s="52" t="s">
        <v>127</v>
      </c>
      <c r="F62" s="53" t="str">
        <f t="shared" si="4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0"/>
        <v>Div by 0</v>
      </c>
      <c r="E63" s="52" t="s">
        <v>127</v>
      </c>
      <c r="F63" s="53" t="str">
        <f t="shared" si="4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0"/>
        <v>Div by 0</v>
      </c>
      <c r="E64" s="52" t="s">
        <v>127</v>
      </c>
      <c r="F64" s="53" t="str">
        <f t="shared" si="4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0"/>
        <v>Div by 0</v>
      </c>
      <c r="E65" s="52" t="s">
        <v>127</v>
      </c>
      <c r="F65" s="53" t="str">
        <f t="shared" si="4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0"/>
        <v>Div by 0</v>
      </c>
      <c r="E66" s="52" t="s">
        <v>127</v>
      </c>
      <c r="F66" s="53" t="str">
        <f t="shared" si="4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0"/>
        <v>Div by 0</v>
      </c>
      <c r="E67" s="52" t="s">
        <v>127</v>
      </c>
      <c r="F67" s="53" t="str">
        <f t="shared" si="4"/>
        <v>N/A</v>
      </c>
    </row>
    <row r="68" spans="1:6" ht="12.75" customHeight="1">
      <c r="A68" s="37" t="s">
        <v>48</v>
      </c>
      <c r="B68" s="67">
        <v>98.947000000000003</v>
      </c>
      <c r="C68" s="67">
        <v>99.028999999999996</v>
      </c>
      <c r="D68" s="36">
        <f t="shared" si="0"/>
        <v>8.2872648993899387E-2</v>
      </c>
      <c r="E68" s="52" t="s">
        <v>127</v>
      </c>
      <c r="F68" s="53" t="str">
        <f t="shared" si="4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0"/>
        <v>Div by 0</v>
      </c>
      <c r="E69" s="52" t="s">
        <v>127</v>
      </c>
      <c r="F69" s="53" t="str">
        <f t="shared" si="4"/>
        <v>N/A</v>
      </c>
    </row>
    <row r="70" spans="1:6" ht="12.75" customHeight="1">
      <c r="A70" s="37" t="s">
        <v>50</v>
      </c>
      <c r="B70" s="67">
        <v>3.1579999999999999</v>
      </c>
      <c r="C70" s="67">
        <v>3.883</v>
      </c>
      <c r="D70" s="36">
        <f t="shared" si="0"/>
        <v>22.957568081063968</v>
      </c>
      <c r="E70" s="52" t="s">
        <v>127</v>
      </c>
      <c r="F70" s="53" t="str">
        <f t="shared" si="4"/>
        <v>Yes</v>
      </c>
    </row>
    <row r="71" spans="1:6" ht="12.75" customHeight="1">
      <c r="A71" s="37" t="s">
        <v>51</v>
      </c>
      <c r="B71" s="67">
        <v>8.4209999999999994</v>
      </c>
      <c r="C71" s="67">
        <v>6.7960000000000003</v>
      </c>
      <c r="D71" s="36">
        <f t="shared" si="0"/>
        <v>-19.296995606222531</v>
      </c>
      <c r="E71" s="52" t="s">
        <v>127</v>
      </c>
      <c r="F71" s="53" t="str">
        <f t="shared" si="4"/>
        <v>Yes</v>
      </c>
    </row>
    <row r="72" spans="1:6" ht="12.75" customHeight="1">
      <c r="A72" s="37" t="s">
        <v>52</v>
      </c>
      <c r="B72" s="67">
        <v>87.367999999999995</v>
      </c>
      <c r="C72" s="67">
        <v>88.35</v>
      </c>
      <c r="D72" s="36">
        <f t="shared" ref="D72:D80" si="5">IFERROR((C72-B72)*100/B72,"Div by 0")</f>
        <v>1.1239813203919047</v>
      </c>
      <c r="E72" s="52" t="s">
        <v>127</v>
      </c>
      <c r="F72" s="53" t="str">
        <f t="shared" si="4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5"/>
        <v>Div by 0</v>
      </c>
      <c r="E73" s="52" t="s">
        <v>127</v>
      </c>
      <c r="F73" s="53" t="str">
        <f t="shared" si="4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5"/>
        <v>Div by 0</v>
      </c>
      <c r="E74" s="52" t="s">
        <v>127</v>
      </c>
      <c r="F74" s="53" t="str">
        <f t="shared" si="4"/>
        <v>N/A</v>
      </c>
    </row>
    <row r="75" spans="1:6" ht="12.75" customHeight="1">
      <c r="A75" s="37" t="s">
        <v>55</v>
      </c>
      <c r="B75" s="67">
        <v>0</v>
      </c>
      <c r="C75" s="67">
        <v>0</v>
      </c>
      <c r="D75" s="36" t="str">
        <f t="shared" si="5"/>
        <v>Div by 0</v>
      </c>
      <c r="E75" s="52" t="s">
        <v>127</v>
      </c>
      <c r="F75" s="53" t="str">
        <f t="shared" si="4"/>
        <v>N/A</v>
      </c>
    </row>
    <row r="76" spans="1:6" ht="12.75" customHeight="1">
      <c r="A76" s="37" t="s">
        <v>56</v>
      </c>
      <c r="B76" s="67">
        <v>0</v>
      </c>
      <c r="C76" s="67">
        <v>0</v>
      </c>
      <c r="D76" s="36" t="str">
        <f t="shared" si="5"/>
        <v>Div by 0</v>
      </c>
      <c r="E76" s="52" t="s">
        <v>127</v>
      </c>
      <c r="F76" s="53" t="str">
        <f t="shared" si="4"/>
        <v>N/A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5"/>
        <v>Div by 0</v>
      </c>
      <c r="E77" s="52" t="s">
        <v>127</v>
      </c>
      <c r="F77" s="53" t="str">
        <f t="shared" si="4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5"/>
        <v>Div by 0</v>
      </c>
      <c r="E78" s="52" t="s">
        <v>127</v>
      </c>
      <c r="F78" s="53" t="str">
        <f t="shared" si="4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5"/>
        <v>Div by 0</v>
      </c>
      <c r="E79" s="52" t="s">
        <v>127</v>
      </c>
      <c r="F79" s="53" t="str">
        <f t="shared" si="4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5"/>
        <v>Div by 0</v>
      </c>
      <c r="E80" s="52" t="s">
        <v>128</v>
      </c>
      <c r="F80" s="53" t="str">
        <f t="shared" si="4"/>
        <v>N/A</v>
      </c>
    </row>
    <row r="81" spans="1:30" s="19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6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71">
        <v>0</v>
      </c>
      <c r="D83" s="36" t="str">
        <f t="shared" si="6"/>
        <v>Div by 0</v>
      </c>
      <c r="E83" s="52" t="s">
        <v>127</v>
      </c>
      <c r="F83" s="53" t="str">
        <f t="shared" ref="F83:F85" si="7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6"/>
        <v>Div by 0</v>
      </c>
      <c r="E84" s="52" t="s">
        <v>127</v>
      </c>
      <c r="F84" s="53" t="str">
        <f t="shared" si="7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6"/>
        <v>Div by 0</v>
      </c>
      <c r="E85" s="52" t="s">
        <v>128</v>
      </c>
      <c r="F85" s="53" t="str">
        <f t="shared" si="7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95</v>
      </c>
      <c r="C87" s="64">
        <v>103</v>
      </c>
      <c r="D87" s="36">
        <f t="shared" ref="D87:D90" si="8">IFERROR((C87-B87)*100/B87,"Div by 0")</f>
        <v>8.4210526315789469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13.683999999999999</v>
      </c>
      <c r="C88" s="67">
        <v>10.68</v>
      </c>
      <c r="D88" s="36">
        <f t="shared" si="8"/>
        <v>-21.952645425314234</v>
      </c>
      <c r="E88" s="52" t="s">
        <v>127</v>
      </c>
      <c r="F88" s="53" t="str">
        <f t="shared" ref="F88:F90" si="9"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66</v>
      </c>
      <c r="B89" s="67">
        <v>76.841999999999999</v>
      </c>
      <c r="C89" s="67">
        <v>82.524000000000001</v>
      </c>
      <c r="D89" s="36">
        <f t="shared" si="8"/>
        <v>7.394393690950265</v>
      </c>
      <c r="E89" s="52" t="s">
        <v>127</v>
      </c>
      <c r="F89" s="53" t="str">
        <f t="shared" si="9"/>
        <v>Yes</v>
      </c>
    </row>
    <row r="90" spans="1:30" ht="12.75" customHeight="1">
      <c r="A90" s="37" t="s">
        <v>64</v>
      </c>
      <c r="B90" s="67">
        <v>9.4740000000000002</v>
      </c>
      <c r="C90" s="67">
        <v>6.7960000000000003</v>
      </c>
      <c r="D90" s="36">
        <f t="shared" si="8"/>
        <v>-28.266835549926114</v>
      </c>
      <c r="E90" s="52" t="s">
        <v>128</v>
      </c>
      <c r="F90" s="53" t="str">
        <f t="shared" si="9"/>
        <v>N/A</v>
      </c>
    </row>
    <row r="91" spans="1:30">
      <c r="A91" s="25" t="s">
        <v>124</v>
      </c>
      <c r="B91" s="26"/>
      <c r="C91" s="28"/>
      <c r="D91" s="27"/>
    </row>
    <row r="92" spans="1:30" ht="48" customHeight="1">
      <c r="A92" s="75" t="s">
        <v>129</v>
      </c>
      <c r="B92" s="76"/>
      <c r="C92" s="76"/>
      <c r="D92" s="76"/>
      <c r="E92" s="76"/>
      <c r="F92" s="76"/>
    </row>
    <row r="93" spans="1:30">
      <c r="A93" s="29"/>
      <c r="B93" s="26"/>
      <c r="C93" s="28"/>
      <c r="D93" s="27"/>
    </row>
    <row r="94" spans="1:30">
      <c r="A94" s="29"/>
      <c r="B94" s="26"/>
      <c r="C94" s="28"/>
      <c r="D94" s="27"/>
    </row>
    <row r="95" spans="1:30">
      <c r="A95" s="29"/>
      <c r="B95" s="26"/>
      <c r="C95" s="28"/>
      <c r="D95" s="27"/>
    </row>
    <row r="96" spans="1:30">
      <c r="A96" s="29"/>
      <c r="B96" s="26"/>
      <c r="C96" s="28"/>
      <c r="D96" s="27"/>
    </row>
    <row r="97" spans="1:4">
      <c r="A97" s="29"/>
      <c r="B97" s="26"/>
      <c r="C97" s="28"/>
      <c r="D97" s="27"/>
    </row>
    <row r="98" spans="1:4">
      <c r="A98" s="29"/>
      <c r="B98" s="26"/>
      <c r="C98" s="28"/>
      <c r="D98" s="27"/>
    </row>
    <row r="99" spans="1:4">
      <c r="A99" s="29"/>
      <c r="B99" s="26"/>
      <c r="C99" s="28"/>
      <c r="D99" s="27"/>
    </row>
    <row r="100" spans="1:4">
      <c r="A100" s="29"/>
      <c r="B100" s="26"/>
      <c r="C100" s="28"/>
      <c r="D100" s="27"/>
    </row>
    <row r="101" spans="1:4">
      <c r="A101" s="29"/>
      <c r="B101" s="26"/>
      <c r="C101" s="28"/>
      <c r="D101" s="27"/>
    </row>
    <row r="102" spans="1:4">
      <c r="A102" s="29"/>
      <c r="B102" s="26"/>
      <c r="C102" s="28"/>
      <c r="D102" s="27"/>
    </row>
    <row r="103" spans="1:4">
      <c r="A103" s="29"/>
      <c r="B103" s="26"/>
      <c r="C103" s="28"/>
      <c r="D103" s="27"/>
    </row>
    <row r="104" spans="1:4">
      <c r="A104" s="29"/>
      <c r="B104" s="26"/>
      <c r="C104" s="28"/>
      <c r="D104" s="27"/>
    </row>
    <row r="105" spans="1:4">
      <c r="A105" s="29"/>
      <c r="B105" s="26"/>
      <c r="C105" s="28"/>
      <c r="D105" s="27"/>
    </row>
    <row r="106" spans="1:4">
      <c r="A106" s="29"/>
      <c r="B106" s="26"/>
      <c r="C106" s="28"/>
      <c r="D106" s="27"/>
    </row>
    <row r="107" spans="1:4">
      <c r="A107" s="29"/>
      <c r="B107" s="26"/>
      <c r="C107" s="28"/>
      <c r="D107" s="27"/>
    </row>
    <row r="108" spans="1:4">
      <c r="A108" s="29"/>
      <c r="B108" s="26"/>
      <c r="C108" s="28"/>
      <c r="D108" s="27"/>
    </row>
    <row r="109" spans="1:4">
      <c r="A109" s="29"/>
      <c r="B109" s="26"/>
      <c r="C109" s="28"/>
      <c r="D109" s="27"/>
    </row>
    <row r="110" spans="1:4">
      <c r="A110" s="29"/>
      <c r="B110" s="26"/>
      <c r="C110" s="28"/>
      <c r="D110" s="27"/>
    </row>
    <row r="111" spans="1:4">
      <c r="A111" s="29"/>
      <c r="B111" s="26"/>
      <c r="C111" s="28"/>
      <c r="D111" s="27"/>
    </row>
    <row r="112" spans="1:4">
      <c r="A112" s="29"/>
      <c r="B112" s="26"/>
      <c r="C112" s="28"/>
      <c r="D112" s="27"/>
    </row>
    <row r="113" spans="1:4">
      <c r="A113" s="29"/>
      <c r="B113" s="26"/>
      <c r="C113" s="28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3"/>
  <sheetViews>
    <sheetView zoomScale="75" zoomScaleNormal="75" workbookViewId="0">
      <selection activeCell="A2" sqref="A2:F3"/>
    </sheetView>
  </sheetViews>
  <sheetFormatPr defaultRowHeight="15"/>
  <cols>
    <col min="1" max="1" width="63.5703125" style="3" customWidth="1"/>
    <col min="2" max="2" width="11.28515625" style="8" customWidth="1"/>
    <col min="3" max="3" width="11.28515625" style="10" customWidth="1"/>
    <col min="4" max="4" width="11.28515625" style="11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s="2" customFormat="1" ht="12.75" customHeight="1">
      <c r="A1" s="43" t="s">
        <v>119</v>
      </c>
      <c r="B1" s="24"/>
      <c r="C1" s="24"/>
      <c r="D1" s="24"/>
      <c r="E1" s="24"/>
      <c r="F1" s="5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s="2" customFormat="1" ht="12.75" customHeight="1">
      <c r="A2" s="43" t="s">
        <v>134</v>
      </c>
      <c r="B2" s="24"/>
      <c r="C2" s="24"/>
      <c r="D2" s="24"/>
      <c r="E2" s="24"/>
      <c r="F2" s="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2" customFormat="1" ht="12.75" customHeight="1">
      <c r="A3" s="43" t="s">
        <v>135</v>
      </c>
      <c r="B3" s="24"/>
      <c r="C3" s="24"/>
      <c r="D3" s="24"/>
      <c r="E3" s="24"/>
      <c r="F3" s="5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.5" customHeight="1">
      <c r="A4" s="43"/>
      <c r="B4" s="59"/>
      <c r="C4" s="59"/>
      <c r="D4" s="59"/>
      <c r="E4" s="59"/>
      <c r="F4" s="59"/>
    </row>
    <row r="5" spans="1:30" s="2" customFormat="1" ht="57.7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67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81</v>
      </c>
      <c r="C7" s="64">
        <v>79</v>
      </c>
      <c r="D7" s="36">
        <f t="shared" ref="D7:D17" si="0">IFERROR((C7-B7)*100/B7,"Div by 0")</f>
        <v>-2.4691358024691357</v>
      </c>
      <c r="E7" s="52" t="s">
        <v>127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68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3" t="str">
        <f t="shared" ref="F8:F17" si="1">IF(D8="Div by 0","N/A",IF(E8="N/A","N/A",IF(AND((ABS(D8)&gt;ABS(VALUE(MID(E8,1,2)))),(B8&gt;=10)),"No",IF(AND((ABS(D8)&gt;ABS(VALUE(MID(E8,1,2)))),(C8&gt;=10)),"No","Yes"))))</f>
        <v>N/A</v>
      </c>
    </row>
    <row r="9" spans="1:30" ht="12.75" customHeight="1">
      <c r="A9" s="37" t="s">
        <v>69</v>
      </c>
      <c r="B9" s="67">
        <v>96.296000000000006</v>
      </c>
      <c r="C9" s="67">
        <v>98.733999999999995</v>
      </c>
      <c r="D9" s="36">
        <f t="shared" si="0"/>
        <v>2.5317770208523593</v>
      </c>
      <c r="E9" s="52" t="s">
        <v>128</v>
      </c>
      <c r="F9" s="53" t="str">
        <f t="shared" si="1"/>
        <v>N/A</v>
      </c>
    </row>
    <row r="10" spans="1:30" ht="12.75" customHeight="1">
      <c r="A10" s="37" t="s">
        <v>70</v>
      </c>
      <c r="B10" s="67">
        <v>11.111000000000001</v>
      </c>
      <c r="C10" s="67">
        <v>15.19</v>
      </c>
      <c r="D10" s="36">
        <f t="shared" si="0"/>
        <v>36.711367113671123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5</v>
      </c>
      <c r="B11" s="67">
        <v>20.988</v>
      </c>
      <c r="C11" s="67">
        <v>24.050999999999998</v>
      </c>
      <c r="D11" s="36">
        <f t="shared" si="0"/>
        <v>14.594053744997137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6</v>
      </c>
      <c r="B12" s="67">
        <v>1.2350000000000001</v>
      </c>
      <c r="C12" s="67">
        <v>0</v>
      </c>
      <c r="D12" s="36">
        <f t="shared" si="0"/>
        <v>-100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</v>
      </c>
      <c r="B13" s="67">
        <v>98.765000000000001</v>
      </c>
      <c r="C13" s="67">
        <v>98.733999999999995</v>
      </c>
      <c r="D13" s="36">
        <f t="shared" si="0"/>
        <v>-3.1387637320919266E-2</v>
      </c>
      <c r="E13" s="52" t="s">
        <v>127</v>
      </c>
      <c r="F13" s="53" t="str">
        <f t="shared" si="1"/>
        <v>Yes</v>
      </c>
    </row>
    <row r="14" spans="1:30" ht="12.75" customHeight="1">
      <c r="A14" s="37" t="s">
        <v>8</v>
      </c>
      <c r="B14" s="67">
        <v>96.296000000000006</v>
      </c>
      <c r="C14" s="67">
        <v>93.671000000000006</v>
      </c>
      <c r="D14" s="36">
        <f t="shared" si="0"/>
        <v>-2.7259699260613108</v>
      </c>
      <c r="E14" s="52" t="s">
        <v>127</v>
      </c>
      <c r="F14" s="53" t="str">
        <f t="shared" si="1"/>
        <v>Yes</v>
      </c>
    </row>
    <row r="15" spans="1:30" s="18" customFormat="1" ht="12.75" customHeight="1">
      <c r="A15" s="38" t="s">
        <v>107</v>
      </c>
      <c r="B15" s="66">
        <v>0</v>
      </c>
      <c r="C15" s="67">
        <v>0</v>
      </c>
      <c r="D15" s="36" t="str">
        <f t="shared" si="0"/>
        <v>Div by 0</v>
      </c>
      <c r="E15" s="52" t="s">
        <v>128</v>
      </c>
      <c r="F15" s="53" t="str">
        <f t="shared" si="1"/>
        <v>N/A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s="16" customFormat="1" ht="12.75" customHeight="1">
      <c r="A16" s="38" t="s">
        <v>99</v>
      </c>
      <c r="B16" s="68">
        <v>204.79</v>
      </c>
      <c r="C16" s="67">
        <v>205.63300000000001</v>
      </c>
      <c r="D16" s="36">
        <f t="shared" si="0"/>
        <v>0.41164119341765604</v>
      </c>
      <c r="E16" s="52" t="s">
        <v>127</v>
      </c>
      <c r="F16" s="53" t="str">
        <f t="shared" si="1"/>
        <v>Yes</v>
      </c>
    </row>
    <row r="17" spans="1:30" s="6" customFormat="1" ht="12.75" customHeight="1">
      <c r="A17" s="37" t="s">
        <v>100</v>
      </c>
      <c r="B17" s="66">
        <v>32.555999999999997</v>
      </c>
      <c r="C17" s="67">
        <v>31.303999999999998</v>
      </c>
      <c r="D17" s="36">
        <f t="shared" si="0"/>
        <v>-3.8456812876274697</v>
      </c>
      <c r="E17" s="52" t="s">
        <v>127</v>
      </c>
      <c r="F17" s="53" t="str">
        <f t="shared" si="1"/>
        <v>Yes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5" customFormat="1" ht="12.75" customHeight="1">
      <c r="A18" s="35" t="s">
        <v>9</v>
      </c>
      <c r="B18" s="50" t="s">
        <v>133</v>
      </c>
      <c r="C18" s="50" t="s">
        <v>95</v>
      </c>
      <c r="D18" s="50"/>
      <c r="E18" s="41"/>
      <c r="F18" s="4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ht="12.75" customHeight="1">
      <c r="A19" s="37" t="s">
        <v>10</v>
      </c>
      <c r="B19" s="64">
        <v>80</v>
      </c>
      <c r="C19" s="64">
        <v>78</v>
      </c>
      <c r="D19" s="36">
        <f t="shared" ref="D19:D22" si="2">IFERROR((C19-B19)*100/B19,"Div by 0")</f>
        <v>-2.5</v>
      </c>
      <c r="E19" s="52" t="s">
        <v>127</v>
      </c>
      <c r="F19" s="53" t="str">
        <f>IF(D19="Div by 0","N/A",IF(E19="N/A","N/A",IF(AND((ABS(D19)&gt;ABS(VALUE(MID(E19,1,2)))),(B19&gt;=10)),"No",IF(AND((ABS(D19)&gt;ABS(VALUE(MID(E19,1,2)))),(C19&gt;=10)),"No","Yes"))))</f>
        <v>Yes</v>
      </c>
    </row>
    <row r="20" spans="1:30" ht="12.75" customHeight="1">
      <c r="A20" s="37" t="s">
        <v>11</v>
      </c>
      <c r="B20" s="67">
        <v>97.5</v>
      </c>
      <c r="C20" s="67">
        <v>100</v>
      </c>
      <c r="D20" s="36">
        <f t="shared" si="2"/>
        <v>2.5641025641025643</v>
      </c>
      <c r="E20" s="52" t="s">
        <v>127</v>
      </c>
      <c r="F20" s="53" t="str">
        <f t="shared" ref="F20:F22" si="3">IF(D20="Div by 0","N/A",IF(E20="N/A","N/A",IF(AND((ABS(D20)&gt;ABS(VALUE(MID(E20,1,2)))),(B20&gt;=10)),"No",IF(AND((ABS(D20)&gt;ABS(VALUE(MID(E20,1,2)))),(C20&gt;=10)),"No","Yes"))))</f>
        <v>Yes</v>
      </c>
    </row>
    <row r="21" spans="1:30" ht="12.75" customHeight="1">
      <c r="A21" s="37" t="s">
        <v>12</v>
      </c>
      <c r="B21" s="67">
        <v>2.5</v>
      </c>
      <c r="C21" s="67">
        <v>0</v>
      </c>
      <c r="D21" s="36">
        <f t="shared" si="2"/>
        <v>-100</v>
      </c>
      <c r="E21" s="52" t="s">
        <v>127</v>
      </c>
      <c r="F21" s="53" t="str">
        <f t="shared" si="3"/>
        <v>Yes</v>
      </c>
    </row>
    <row r="22" spans="1:30" ht="12.75" customHeight="1">
      <c r="A22" s="37" t="s">
        <v>13</v>
      </c>
      <c r="B22" s="67">
        <v>0</v>
      </c>
      <c r="C22" s="67">
        <v>0</v>
      </c>
      <c r="D22" s="36" t="str">
        <f t="shared" si="2"/>
        <v>Div by 0</v>
      </c>
      <c r="E22" s="52" t="s">
        <v>128</v>
      </c>
      <c r="F22" s="53" t="str">
        <f t="shared" si="3"/>
        <v>N/A</v>
      </c>
    </row>
    <row r="23" spans="1:30" s="5" customFormat="1" ht="12.75" customHeight="1">
      <c r="A23" s="35" t="s">
        <v>14</v>
      </c>
      <c r="B23" s="50" t="s">
        <v>133</v>
      </c>
      <c r="C23" s="50" t="s">
        <v>95</v>
      </c>
      <c r="D23" s="50"/>
      <c r="E23" s="41"/>
      <c r="F23" s="4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2.75" customHeight="1">
      <c r="A24" s="37" t="s">
        <v>15</v>
      </c>
      <c r="B24" s="64">
        <v>78</v>
      </c>
      <c r="C24" s="64">
        <v>74</v>
      </c>
      <c r="D24" s="36">
        <f t="shared" ref="D24:D44" si="4">IFERROR((C24-B24)*100/B24,"Div by 0")</f>
        <v>-5.1282051282051286</v>
      </c>
      <c r="E24" s="52" t="s">
        <v>127</v>
      </c>
      <c r="F24" s="53" t="str">
        <f>IF(D24="Div by 0","N/A",IF(E24="N/A","N/A",IF(AND((ABS(D24)&gt;ABS(VALUE(MID(E24,1,2)))),(B24&gt;=10)),"No",IF(AND((ABS(D24)&gt;ABS(VALUE(MID(E24,1,2)))),(C24&gt;=10)),"No","Yes"))))</f>
        <v>Yes</v>
      </c>
    </row>
    <row r="25" spans="1:30" ht="12.75" customHeight="1">
      <c r="A25" s="37" t="s">
        <v>16</v>
      </c>
      <c r="B25" s="67">
        <v>97.436000000000007</v>
      </c>
      <c r="C25" s="67">
        <v>100</v>
      </c>
      <c r="D25" s="36">
        <f t="shared" si="4"/>
        <v>2.6314709142411354</v>
      </c>
      <c r="E25" s="52" t="s">
        <v>127</v>
      </c>
      <c r="F25" s="53" t="str">
        <f t="shared" ref="F25:F44" si="5">IF(D25="Div by 0","N/A",IF(E25="N/A","N/A",IF(AND((ABS(D25)&gt;ABS(VALUE(MID(E25,1,2)))),(B25&gt;=10)),"No",IF(AND((ABS(D25)&gt;ABS(VALUE(MID(E25,1,2)))),(C25&gt;=10)),"No","Yes"))))</f>
        <v>Yes</v>
      </c>
    </row>
    <row r="26" spans="1:30" ht="12.75" customHeight="1">
      <c r="A26" s="37" t="s">
        <v>17</v>
      </c>
      <c r="B26" s="67">
        <v>2.5640000000000001</v>
      </c>
      <c r="C26" s="67">
        <v>0</v>
      </c>
      <c r="D26" s="36">
        <f t="shared" si="4"/>
        <v>-99.999999999999986</v>
      </c>
      <c r="E26" s="52" t="s">
        <v>127</v>
      </c>
      <c r="F26" s="53" t="str">
        <f t="shared" si="5"/>
        <v>Yes</v>
      </c>
    </row>
    <row r="27" spans="1:30" ht="12.75" customHeight="1">
      <c r="A27" s="37" t="s">
        <v>18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3" t="str">
        <f t="shared" si="5"/>
        <v>N/A</v>
      </c>
    </row>
    <row r="28" spans="1:30" ht="12.75" customHeight="1">
      <c r="A28" s="37" t="s">
        <v>19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3" t="str">
        <f t="shared" si="5"/>
        <v>N/A</v>
      </c>
    </row>
    <row r="29" spans="1:30" ht="12.75" customHeight="1">
      <c r="A29" s="37" t="s">
        <v>20</v>
      </c>
      <c r="B29" s="67">
        <v>0</v>
      </c>
      <c r="C29" s="67">
        <v>0</v>
      </c>
      <c r="D29" s="36" t="str">
        <f t="shared" si="4"/>
        <v>Div by 0</v>
      </c>
      <c r="E29" s="52" t="s">
        <v>127</v>
      </c>
      <c r="F29" s="53" t="str">
        <f t="shared" si="5"/>
        <v>N/A</v>
      </c>
    </row>
    <row r="30" spans="1:30" ht="12.75" customHeight="1">
      <c r="A30" s="37" t="s">
        <v>21</v>
      </c>
      <c r="B30" s="67">
        <v>0</v>
      </c>
      <c r="C30" s="67">
        <v>0</v>
      </c>
      <c r="D30" s="36" t="str">
        <f t="shared" si="4"/>
        <v>Div by 0</v>
      </c>
      <c r="E30" s="52" t="s">
        <v>127</v>
      </c>
      <c r="F30" s="53" t="str">
        <f t="shared" si="5"/>
        <v>N/A</v>
      </c>
    </row>
    <row r="31" spans="1:30" ht="12.75" customHeight="1">
      <c r="A31" s="37" t="s">
        <v>22</v>
      </c>
      <c r="B31" s="67">
        <v>0</v>
      </c>
      <c r="C31" s="67">
        <v>0</v>
      </c>
      <c r="D31" s="36" t="str">
        <f t="shared" si="4"/>
        <v>Div by 0</v>
      </c>
      <c r="E31" s="52" t="s">
        <v>127</v>
      </c>
      <c r="F31" s="53" t="str">
        <f t="shared" si="5"/>
        <v>N/A</v>
      </c>
    </row>
    <row r="32" spans="1:30" ht="12.75" customHeight="1">
      <c r="A32" s="37" t="s">
        <v>23</v>
      </c>
      <c r="B32" s="67">
        <v>0</v>
      </c>
      <c r="C32" s="67">
        <v>0</v>
      </c>
      <c r="D32" s="36" t="str">
        <f t="shared" si="4"/>
        <v>Div by 0</v>
      </c>
      <c r="E32" s="52" t="s">
        <v>127</v>
      </c>
      <c r="F32" s="53" t="str">
        <f t="shared" si="5"/>
        <v>N/A</v>
      </c>
    </row>
    <row r="33" spans="1:30" ht="12.75" customHeight="1">
      <c r="A33" s="37" t="s">
        <v>24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3" t="str">
        <f t="shared" si="5"/>
        <v>N/A</v>
      </c>
    </row>
    <row r="34" spans="1:30" ht="12.75" customHeight="1">
      <c r="A34" s="37" t="s">
        <v>25</v>
      </c>
      <c r="B34" s="67">
        <v>0</v>
      </c>
      <c r="C34" s="67">
        <v>0</v>
      </c>
      <c r="D34" s="36" t="str">
        <f t="shared" si="4"/>
        <v>Div by 0</v>
      </c>
      <c r="E34" s="52" t="s">
        <v>127</v>
      </c>
      <c r="F34" s="53" t="str">
        <f t="shared" si="5"/>
        <v>N/A</v>
      </c>
    </row>
    <row r="35" spans="1:30" ht="12.75" customHeight="1">
      <c r="A35" s="37" t="s">
        <v>26</v>
      </c>
      <c r="B35" s="67">
        <v>0</v>
      </c>
      <c r="C35" s="67">
        <v>0</v>
      </c>
      <c r="D35" s="36" t="str">
        <f t="shared" si="4"/>
        <v>Div by 0</v>
      </c>
      <c r="E35" s="52" t="s">
        <v>127</v>
      </c>
      <c r="F35" s="53" t="str">
        <f t="shared" si="5"/>
        <v>N/A</v>
      </c>
    </row>
    <row r="36" spans="1:30" ht="12.75" customHeight="1">
      <c r="A36" s="37" t="s">
        <v>27</v>
      </c>
      <c r="B36" s="67">
        <v>100</v>
      </c>
      <c r="C36" s="67">
        <v>100</v>
      </c>
      <c r="D36" s="36">
        <f t="shared" si="4"/>
        <v>0</v>
      </c>
      <c r="E36" s="52" t="s">
        <v>127</v>
      </c>
      <c r="F36" s="53" t="str">
        <f t="shared" si="5"/>
        <v>Yes</v>
      </c>
    </row>
    <row r="37" spans="1:30" ht="12.75" customHeight="1">
      <c r="A37" s="37" t="s">
        <v>28</v>
      </c>
      <c r="B37" s="67">
        <v>100</v>
      </c>
      <c r="C37" s="67">
        <v>100</v>
      </c>
      <c r="D37" s="36">
        <f t="shared" si="4"/>
        <v>0</v>
      </c>
      <c r="E37" s="52" t="s">
        <v>127</v>
      </c>
      <c r="F37" s="53" t="str">
        <f t="shared" si="5"/>
        <v>Yes</v>
      </c>
    </row>
    <row r="38" spans="1:30" ht="12.75" customHeight="1">
      <c r="A38" s="37" t="s">
        <v>29</v>
      </c>
      <c r="B38" s="67">
        <v>100</v>
      </c>
      <c r="C38" s="67">
        <v>100</v>
      </c>
      <c r="D38" s="36">
        <f t="shared" si="4"/>
        <v>0</v>
      </c>
      <c r="E38" s="52" t="s">
        <v>127</v>
      </c>
      <c r="F38" s="53" t="str">
        <f t="shared" si="5"/>
        <v>Yes</v>
      </c>
    </row>
    <row r="39" spans="1:30" ht="12.75" customHeight="1">
      <c r="A39" s="37" t="s">
        <v>30</v>
      </c>
      <c r="B39" s="67">
        <v>100</v>
      </c>
      <c r="C39" s="67">
        <v>100</v>
      </c>
      <c r="D39" s="36">
        <f t="shared" si="4"/>
        <v>0</v>
      </c>
      <c r="E39" s="52" t="s">
        <v>127</v>
      </c>
      <c r="F39" s="53" t="str">
        <f t="shared" si="5"/>
        <v>Yes</v>
      </c>
    </row>
    <row r="40" spans="1:30" ht="12.75" customHeight="1">
      <c r="A40" s="37" t="s">
        <v>112</v>
      </c>
      <c r="B40" s="67">
        <v>47.436</v>
      </c>
      <c r="C40" s="67">
        <v>50</v>
      </c>
      <c r="D40" s="36">
        <f t="shared" si="4"/>
        <v>5.4051775023189137</v>
      </c>
      <c r="E40" s="52" t="s">
        <v>127</v>
      </c>
      <c r="F40" s="53" t="str">
        <f t="shared" si="5"/>
        <v>Yes</v>
      </c>
    </row>
    <row r="41" spans="1:30" ht="12.75" customHeight="1">
      <c r="A41" s="37" t="s">
        <v>32</v>
      </c>
      <c r="B41" s="67">
        <v>100</v>
      </c>
      <c r="C41" s="67">
        <v>100</v>
      </c>
      <c r="D41" s="36">
        <f t="shared" si="4"/>
        <v>0</v>
      </c>
      <c r="E41" s="52" t="s">
        <v>127</v>
      </c>
      <c r="F41" s="53" t="str">
        <f t="shared" si="5"/>
        <v>Yes</v>
      </c>
    </row>
    <row r="42" spans="1:30" ht="12.75" customHeight="1">
      <c r="A42" s="37" t="s">
        <v>33</v>
      </c>
      <c r="B42" s="67">
        <v>94.872</v>
      </c>
      <c r="C42" s="67">
        <v>97.296999999999997</v>
      </c>
      <c r="D42" s="36">
        <f t="shared" si="4"/>
        <v>2.5560755544312306</v>
      </c>
      <c r="E42" s="52" t="s">
        <v>127</v>
      </c>
      <c r="F42" s="53" t="str">
        <f t="shared" si="5"/>
        <v>Yes</v>
      </c>
    </row>
    <row r="43" spans="1:30" ht="12.75" customHeight="1">
      <c r="A43" s="37" t="s">
        <v>34</v>
      </c>
      <c r="B43" s="67">
        <v>0</v>
      </c>
      <c r="C43" s="67">
        <v>0</v>
      </c>
      <c r="D43" s="36" t="str">
        <f t="shared" si="4"/>
        <v>Div by 0</v>
      </c>
      <c r="E43" s="52" t="s">
        <v>127</v>
      </c>
      <c r="F43" s="53" t="str">
        <f t="shared" si="5"/>
        <v>N/A</v>
      </c>
    </row>
    <row r="44" spans="1:30" ht="12.75" customHeight="1">
      <c r="A44" s="37" t="s">
        <v>35</v>
      </c>
      <c r="B44" s="67">
        <v>100</v>
      </c>
      <c r="C44" s="67">
        <v>100</v>
      </c>
      <c r="D44" s="36">
        <f t="shared" si="4"/>
        <v>0</v>
      </c>
      <c r="E44" s="52" t="s">
        <v>127</v>
      </c>
      <c r="F44" s="53" t="str">
        <f t="shared" si="5"/>
        <v>Yes</v>
      </c>
    </row>
    <row r="45" spans="1:30" s="4" customFormat="1" ht="12.75" customHeight="1">
      <c r="A45" s="35" t="s">
        <v>109</v>
      </c>
      <c r="B45" s="50" t="s">
        <v>133</v>
      </c>
      <c r="C45" s="50" t="s">
        <v>95</v>
      </c>
      <c r="D45" s="49"/>
      <c r="E45" s="41"/>
      <c r="F45" s="4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s="18" customFormat="1" ht="12.75" customHeight="1">
      <c r="A46" s="38" t="s">
        <v>108</v>
      </c>
      <c r="B46" s="64">
        <v>0</v>
      </c>
      <c r="C46" s="64">
        <v>0</v>
      </c>
      <c r="D46" s="36" t="str">
        <f t="shared" ref="D46" si="6">IFERROR((C46-B46)*100/B46,"Div by 0")</f>
        <v>Div by 0</v>
      </c>
      <c r="E46" s="52" t="s">
        <v>128</v>
      </c>
      <c r="F46" s="53" t="str">
        <f>IF(D46="Div by 0","N/A",IF(E46="N/A","N/A",IF(AND((ABS(D46)&gt;ABS(VALUE(MID(E46,1,2)))),(B46&gt;=10)),"No",IF(AND((ABS(D46)&gt;ABS(VALUE(MID(E46,1,2)))),(C46&gt;=10)),"No","Yes"))))</f>
        <v>N/A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s="4" customFormat="1" ht="12.75" customHeight="1">
      <c r="A47" s="35" t="s">
        <v>84</v>
      </c>
      <c r="B47" s="50" t="s">
        <v>133</v>
      </c>
      <c r="C47" s="50" t="s">
        <v>95</v>
      </c>
      <c r="D47" s="49"/>
      <c r="E47" s="41"/>
      <c r="F47" s="4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2.75" customHeight="1">
      <c r="A48" s="37" t="s">
        <v>85</v>
      </c>
      <c r="B48" s="64">
        <v>74</v>
      </c>
      <c r="C48" s="64">
        <v>72</v>
      </c>
      <c r="D48" s="36">
        <f t="shared" ref="D48:D80" si="7">IFERROR((C48-B48)*100/B48,"Div by 0")</f>
        <v>-2.7027027027027026</v>
      </c>
      <c r="E48" s="52" t="s">
        <v>127</v>
      </c>
      <c r="F48" s="53" t="str">
        <f>IF(D48="Div by 0","N/A",IF(E48="N/A","N/A",IF(AND((ABS(D48)&gt;ABS(VALUE(MID(E48,1,2)))),(B48&gt;=10)),"No",IF(AND((ABS(D48)&gt;ABS(VALUE(MID(E48,1,2)))),(C48&gt;=10)),"No","Yes"))))</f>
        <v>Yes</v>
      </c>
    </row>
    <row r="49" spans="1:6" ht="12.75" customHeight="1">
      <c r="A49" s="37" t="s">
        <v>36</v>
      </c>
      <c r="B49" s="67">
        <v>2.7029999999999998</v>
      </c>
      <c r="C49" s="67">
        <v>2.778</v>
      </c>
      <c r="D49" s="36">
        <f t="shared" si="7"/>
        <v>2.7746947835738136</v>
      </c>
      <c r="E49" s="52" t="s">
        <v>127</v>
      </c>
      <c r="F49" s="53" t="str">
        <f t="shared" ref="F49:F80" si="8"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37</v>
      </c>
      <c r="B50" s="71">
        <v>0</v>
      </c>
      <c r="C50" s="71">
        <v>0</v>
      </c>
      <c r="D50" s="36" t="str">
        <f t="shared" si="7"/>
        <v>Div by 0</v>
      </c>
      <c r="E50" s="52" t="s">
        <v>127</v>
      </c>
      <c r="F50" s="53" t="str">
        <f t="shared" si="8"/>
        <v>N/A</v>
      </c>
    </row>
    <row r="51" spans="1:6" ht="12.75" customHeight="1">
      <c r="A51" s="37" t="s">
        <v>86</v>
      </c>
      <c r="B51" s="67">
        <v>2.7029999999999998</v>
      </c>
      <c r="C51" s="67">
        <v>2.778</v>
      </c>
      <c r="D51" s="36">
        <f t="shared" si="7"/>
        <v>2.7746947835738136</v>
      </c>
      <c r="E51" s="52" t="s">
        <v>127</v>
      </c>
      <c r="F51" s="53" t="str">
        <f t="shared" si="8"/>
        <v>Yes</v>
      </c>
    </row>
    <row r="52" spans="1:6" ht="12.75" customHeight="1">
      <c r="A52" s="37" t="s">
        <v>38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3" t="str">
        <f t="shared" si="8"/>
        <v>N/A</v>
      </c>
    </row>
    <row r="53" spans="1:6" ht="12.75" customHeight="1">
      <c r="A53" s="37" t="s">
        <v>39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3" t="str">
        <f t="shared" si="8"/>
        <v>N/A</v>
      </c>
    </row>
    <row r="54" spans="1:6" ht="12.75" customHeight="1">
      <c r="A54" s="37" t="s">
        <v>40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3" t="str">
        <f t="shared" si="8"/>
        <v>N/A</v>
      </c>
    </row>
    <row r="55" spans="1:6" ht="12.75" customHeight="1">
      <c r="A55" s="37" t="s">
        <v>41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3" t="str">
        <f t="shared" si="8"/>
        <v>N/A</v>
      </c>
    </row>
    <row r="56" spans="1:6" ht="12.75" customHeight="1">
      <c r="A56" s="37" t="s">
        <v>42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3" t="str">
        <f t="shared" si="8"/>
        <v>N/A</v>
      </c>
    </row>
    <row r="57" spans="1:6" ht="12.75" customHeight="1">
      <c r="A57" s="37" t="s">
        <v>43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3" t="str">
        <f t="shared" si="8"/>
        <v>N/A</v>
      </c>
    </row>
    <row r="58" spans="1:6" ht="12.75" customHeight="1">
      <c r="A58" s="37" t="s">
        <v>44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3" t="str">
        <f t="shared" si="8"/>
        <v>N/A</v>
      </c>
    </row>
    <row r="59" spans="1:6" ht="12.75" customHeight="1">
      <c r="A59" s="37" t="s">
        <v>45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3" t="str">
        <f t="shared" si="8"/>
        <v>N/A</v>
      </c>
    </row>
    <row r="60" spans="1:6" ht="12.75" customHeight="1">
      <c r="A60" s="37" t="s">
        <v>46</v>
      </c>
      <c r="B60" s="67">
        <v>0</v>
      </c>
      <c r="C60" s="67">
        <v>0</v>
      </c>
      <c r="D60" s="36" t="str">
        <f t="shared" si="7"/>
        <v>Div by 0</v>
      </c>
      <c r="E60" s="52" t="s">
        <v>127</v>
      </c>
      <c r="F60" s="53" t="str">
        <f t="shared" si="8"/>
        <v>N/A</v>
      </c>
    </row>
    <row r="61" spans="1:6" ht="12.75" customHeight="1">
      <c r="A61" s="37" t="s">
        <v>87</v>
      </c>
      <c r="B61" s="67">
        <v>0</v>
      </c>
      <c r="C61" s="67">
        <v>0</v>
      </c>
      <c r="D61" s="36" t="str">
        <f t="shared" si="7"/>
        <v>Div by 0</v>
      </c>
      <c r="E61" s="52" t="s">
        <v>127</v>
      </c>
      <c r="F61" s="53" t="str">
        <f t="shared" si="8"/>
        <v>N/A</v>
      </c>
    </row>
    <row r="62" spans="1:6" ht="12.75" customHeight="1">
      <c r="A62" s="37" t="s">
        <v>88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3" t="str">
        <f t="shared" si="8"/>
        <v>N/A</v>
      </c>
    </row>
    <row r="63" spans="1:6" ht="12.75" customHeight="1">
      <c r="A63" s="37" t="s">
        <v>89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3" t="str">
        <f t="shared" si="8"/>
        <v>N/A</v>
      </c>
    </row>
    <row r="64" spans="1:6" ht="12.75" customHeight="1">
      <c r="A64" s="37" t="s">
        <v>90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3" t="str">
        <f t="shared" si="8"/>
        <v>N/A</v>
      </c>
    </row>
    <row r="65" spans="1:6" ht="12.75" customHeight="1">
      <c r="A65" s="37" t="s">
        <v>47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3" t="str">
        <f t="shared" si="8"/>
        <v>N/A</v>
      </c>
    </row>
    <row r="66" spans="1:6" ht="12.75" customHeight="1">
      <c r="A66" s="37" t="s">
        <v>91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3" t="str">
        <f t="shared" si="8"/>
        <v>N/A</v>
      </c>
    </row>
    <row r="67" spans="1:6" ht="12.75" customHeight="1">
      <c r="A67" s="37" t="s">
        <v>116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3" t="str">
        <f t="shared" si="8"/>
        <v>N/A</v>
      </c>
    </row>
    <row r="68" spans="1:6" ht="12.75" customHeight="1">
      <c r="A68" s="37" t="s">
        <v>48</v>
      </c>
      <c r="B68" s="67">
        <v>97.296999999999997</v>
      </c>
      <c r="C68" s="67">
        <v>97.221999999999994</v>
      </c>
      <c r="D68" s="36">
        <f t="shared" si="7"/>
        <v>-7.7083568866463351E-2</v>
      </c>
      <c r="E68" s="52" t="s">
        <v>127</v>
      </c>
      <c r="F68" s="53" t="str">
        <f t="shared" si="8"/>
        <v>Yes</v>
      </c>
    </row>
    <row r="69" spans="1:6" ht="12.75" customHeight="1">
      <c r="A69" s="37" t="s">
        <v>49</v>
      </c>
      <c r="B69" s="67">
        <v>0</v>
      </c>
      <c r="C69" s="67">
        <v>0</v>
      </c>
      <c r="D69" s="36" t="str">
        <f t="shared" si="7"/>
        <v>Div by 0</v>
      </c>
      <c r="E69" s="52" t="s">
        <v>127</v>
      </c>
      <c r="F69" s="53" t="str">
        <f t="shared" si="8"/>
        <v>N/A</v>
      </c>
    </row>
    <row r="70" spans="1:6" ht="12.75" customHeight="1">
      <c r="A70" s="37" t="s">
        <v>50</v>
      </c>
      <c r="B70" s="67">
        <v>0</v>
      </c>
      <c r="C70" s="67">
        <v>1.389</v>
      </c>
      <c r="D70" s="36" t="str">
        <f t="shared" si="7"/>
        <v>Div by 0</v>
      </c>
      <c r="E70" s="52" t="s">
        <v>127</v>
      </c>
      <c r="F70" s="53" t="str">
        <f t="shared" si="8"/>
        <v>N/A</v>
      </c>
    </row>
    <row r="71" spans="1:6" ht="12.75" customHeight="1">
      <c r="A71" s="37" t="s">
        <v>51</v>
      </c>
      <c r="B71" s="67">
        <v>5.4050000000000002</v>
      </c>
      <c r="C71" s="67">
        <v>5.556</v>
      </c>
      <c r="D71" s="36">
        <f t="shared" si="7"/>
        <v>2.7937095282146123</v>
      </c>
      <c r="E71" s="52" t="s">
        <v>127</v>
      </c>
      <c r="F71" s="53" t="str">
        <f t="shared" si="8"/>
        <v>Yes</v>
      </c>
    </row>
    <row r="72" spans="1:6" ht="12.75" customHeight="1">
      <c r="A72" s="37" t="s">
        <v>52</v>
      </c>
      <c r="B72" s="67">
        <v>27.027000000000001</v>
      </c>
      <c r="C72" s="67">
        <v>27.777999999999999</v>
      </c>
      <c r="D72" s="36">
        <f t="shared" si="7"/>
        <v>2.7787027787027698</v>
      </c>
      <c r="E72" s="52" t="s">
        <v>127</v>
      </c>
      <c r="F72" s="53" t="str">
        <f t="shared" si="8"/>
        <v>Yes</v>
      </c>
    </row>
    <row r="73" spans="1:6" ht="12.75" customHeight="1">
      <c r="A73" s="37" t="s">
        <v>53</v>
      </c>
      <c r="B73" s="67">
        <v>0</v>
      </c>
      <c r="C73" s="67">
        <v>0</v>
      </c>
      <c r="D73" s="36" t="str">
        <f t="shared" si="7"/>
        <v>Div by 0</v>
      </c>
      <c r="E73" s="52" t="s">
        <v>127</v>
      </c>
      <c r="F73" s="53" t="str">
        <f t="shared" si="8"/>
        <v>N/A</v>
      </c>
    </row>
    <row r="74" spans="1:6" ht="12.75" customHeight="1">
      <c r="A74" s="37" t="s">
        <v>54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3" t="str">
        <f t="shared" si="8"/>
        <v>N/A</v>
      </c>
    </row>
    <row r="75" spans="1:6" ht="12.75" customHeight="1">
      <c r="A75" s="37" t="s">
        <v>55</v>
      </c>
      <c r="B75" s="67">
        <v>28.378</v>
      </c>
      <c r="C75" s="67">
        <v>30.556000000000001</v>
      </c>
      <c r="D75" s="36">
        <f t="shared" si="7"/>
        <v>7.6749594756501542</v>
      </c>
      <c r="E75" s="52" t="s">
        <v>127</v>
      </c>
      <c r="F75" s="53" t="str">
        <f t="shared" si="8"/>
        <v>Yes</v>
      </c>
    </row>
    <row r="76" spans="1:6" ht="12.75" customHeight="1">
      <c r="A76" s="37" t="s">
        <v>56</v>
      </c>
      <c r="B76" s="67">
        <v>36.485999999999997</v>
      </c>
      <c r="C76" s="67">
        <v>31.943999999999999</v>
      </c>
      <c r="D76" s="36">
        <f t="shared" si="7"/>
        <v>-12.448610425916787</v>
      </c>
      <c r="E76" s="52" t="s">
        <v>127</v>
      </c>
      <c r="F76" s="53" t="str">
        <f t="shared" si="8"/>
        <v>Yes</v>
      </c>
    </row>
    <row r="77" spans="1:6" ht="12.75" customHeight="1">
      <c r="A77" s="37" t="s">
        <v>57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3" t="str">
        <f t="shared" si="8"/>
        <v>N/A</v>
      </c>
    </row>
    <row r="78" spans="1:6" ht="12.75" customHeight="1">
      <c r="A78" s="37" t="s">
        <v>58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3" t="str">
        <f t="shared" si="8"/>
        <v>N/A</v>
      </c>
    </row>
    <row r="79" spans="1:6" ht="12.75" customHeight="1">
      <c r="A79" s="37" t="s">
        <v>59</v>
      </c>
      <c r="B79" s="67">
        <v>0</v>
      </c>
      <c r="C79" s="67">
        <v>0</v>
      </c>
      <c r="D79" s="36" t="str">
        <f t="shared" si="7"/>
        <v>Div by 0</v>
      </c>
      <c r="E79" s="52" t="s">
        <v>127</v>
      </c>
      <c r="F79" s="53" t="str">
        <f t="shared" si="8"/>
        <v>N/A</v>
      </c>
    </row>
    <row r="80" spans="1:6" ht="12.75" customHeight="1">
      <c r="A80" s="37" t="s">
        <v>60</v>
      </c>
      <c r="B80" s="67">
        <v>0</v>
      </c>
      <c r="C80" s="67">
        <v>0</v>
      </c>
      <c r="D80" s="36" t="str">
        <f t="shared" si="7"/>
        <v>Div by 0</v>
      </c>
      <c r="E80" s="52" t="s">
        <v>128</v>
      </c>
      <c r="F80" s="53" t="str">
        <f t="shared" si="8"/>
        <v>N/A</v>
      </c>
    </row>
    <row r="81" spans="1:30" s="5" customFormat="1" ht="12.75" customHeight="1">
      <c r="A81" s="35" t="s">
        <v>61</v>
      </c>
      <c r="B81" s="50" t="s">
        <v>133</v>
      </c>
      <c r="C81" s="50" t="s">
        <v>95</v>
      </c>
      <c r="D81" s="50"/>
      <c r="E81" s="41"/>
      <c r="F81" s="4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>
      <c r="A82" s="37" t="s">
        <v>92</v>
      </c>
      <c r="B82" s="64">
        <v>0</v>
      </c>
      <c r="C82" s="64">
        <v>0</v>
      </c>
      <c r="D82" s="36" t="str">
        <f t="shared" ref="D82:D85" si="9">IFERROR((C82-B82)*100/B82,"Div by 0")</f>
        <v>Div by 0</v>
      </c>
      <c r="E82" s="52" t="s">
        <v>127</v>
      </c>
      <c r="F82" s="53" t="str">
        <f>IF(D82="Div by 0","N/A",IF(E82="N/A","N/A",IF(AND((ABS(D82)&gt;ABS(VALUE(MID(E82,1,2)))),(B82&gt;=10)),"No",IF(AND((ABS(D82)&gt;ABS(VALUE(MID(E82,1,2)))),(C82&gt;=10)),"No","Yes"))))</f>
        <v>N/A</v>
      </c>
    </row>
    <row r="83" spans="1:30" ht="12.75" customHeight="1">
      <c r="A83" s="37" t="s">
        <v>62</v>
      </c>
      <c r="B83" s="67">
        <v>0</v>
      </c>
      <c r="C83" s="67">
        <v>0</v>
      </c>
      <c r="D83" s="36" t="str">
        <f t="shared" si="9"/>
        <v>Div by 0</v>
      </c>
      <c r="E83" s="52" t="s">
        <v>127</v>
      </c>
      <c r="F83" s="53" t="str">
        <f t="shared" ref="F83:F85" si="10">IF(D83="Div by 0","N/A",IF(E83="N/A","N/A",IF(AND((ABS(D83)&gt;ABS(VALUE(MID(E83,1,2)))),(B83&gt;=10)),"No",IF(AND((ABS(D83)&gt;ABS(VALUE(MID(E83,1,2)))),(C83&gt;=10)),"No","Yes"))))</f>
        <v>N/A</v>
      </c>
    </row>
    <row r="84" spans="1:30" ht="12.75" customHeight="1">
      <c r="A84" s="37" t="s">
        <v>63</v>
      </c>
      <c r="B84" s="67">
        <v>0</v>
      </c>
      <c r="C84" s="67">
        <v>0</v>
      </c>
      <c r="D84" s="36" t="str">
        <f t="shared" si="9"/>
        <v>Div by 0</v>
      </c>
      <c r="E84" s="52" t="s">
        <v>127</v>
      </c>
      <c r="F84" s="53" t="str">
        <f t="shared" si="10"/>
        <v>N/A</v>
      </c>
    </row>
    <row r="85" spans="1:30" ht="12.75" customHeight="1">
      <c r="A85" s="37" t="s">
        <v>64</v>
      </c>
      <c r="B85" s="67">
        <v>0</v>
      </c>
      <c r="C85" s="67">
        <v>0</v>
      </c>
      <c r="D85" s="36" t="str">
        <f t="shared" si="9"/>
        <v>Div by 0</v>
      </c>
      <c r="E85" s="52" t="s">
        <v>128</v>
      </c>
      <c r="F85" s="53" t="str">
        <f t="shared" si="10"/>
        <v>N/A</v>
      </c>
    </row>
    <row r="86" spans="1:30" s="4" customFormat="1" ht="12.75" customHeight="1">
      <c r="A86" s="35" t="s">
        <v>93</v>
      </c>
      <c r="B86" s="50" t="s">
        <v>133</v>
      </c>
      <c r="C86" s="50" t="s">
        <v>95</v>
      </c>
      <c r="D86" s="49"/>
      <c r="E86" s="41"/>
      <c r="F86" s="42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12.75" customHeight="1">
      <c r="A87" s="37" t="s">
        <v>94</v>
      </c>
      <c r="B87" s="64">
        <v>78</v>
      </c>
      <c r="C87" s="64">
        <v>74</v>
      </c>
      <c r="D87" s="36">
        <f t="shared" ref="D87:D90" si="11">IFERROR((C87-B87)*100/B87,"Div by 0")</f>
        <v>-5.1282051282051286</v>
      </c>
      <c r="E87" s="52" t="s">
        <v>127</v>
      </c>
      <c r="F87" s="53" t="str">
        <f>IF(D87="Div by 0","N/A",IF(E87="N/A","N/A",IF(AND((ABS(D87)&gt;ABS(VALUE(MID(E87,1,2)))),(B87&gt;=10)),"No",IF(AND((ABS(D87)&gt;ABS(VALUE(MID(E87,1,2)))),(C87&gt;=10)),"No","Yes"))))</f>
        <v>Yes</v>
      </c>
    </row>
    <row r="88" spans="1:30" ht="12.75" customHeight="1">
      <c r="A88" s="37" t="s">
        <v>65</v>
      </c>
      <c r="B88" s="67">
        <v>8.9740000000000002</v>
      </c>
      <c r="C88" s="67">
        <v>13.513999999999999</v>
      </c>
      <c r="D88" s="36">
        <f t="shared" si="11"/>
        <v>50.590595052373509</v>
      </c>
      <c r="E88" s="52" t="s">
        <v>127</v>
      </c>
      <c r="F88" s="53" t="str">
        <f t="shared" ref="F88:F90" si="12">IF(D88="Div by 0","N/A",IF(E88="N/A","N/A",IF(AND((ABS(D88)&gt;ABS(VALUE(MID(E88,1,2)))),(B88&gt;=10)),"No",IF(AND((ABS(D88)&gt;ABS(VALUE(MID(E88,1,2)))),(C88&gt;=10)),"No","Yes"))))</f>
        <v>No</v>
      </c>
    </row>
    <row r="89" spans="1:30" ht="12.75" customHeight="1">
      <c r="A89" s="37" t="s">
        <v>66</v>
      </c>
      <c r="B89" s="67">
        <v>52.564</v>
      </c>
      <c r="C89" s="67">
        <v>59.459000000000003</v>
      </c>
      <c r="D89" s="36">
        <f t="shared" si="11"/>
        <v>13.117342667985699</v>
      </c>
      <c r="E89" s="52" t="s">
        <v>127</v>
      </c>
      <c r="F89" s="53" t="str">
        <f t="shared" si="12"/>
        <v>Yes</v>
      </c>
    </row>
    <row r="90" spans="1:30" ht="12.75" customHeight="1">
      <c r="A90" s="37" t="s">
        <v>64</v>
      </c>
      <c r="B90" s="67">
        <v>38.462000000000003</v>
      </c>
      <c r="C90" s="67">
        <v>27.027000000000001</v>
      </c>
      <c r="D90" s="36">
        <f t="shared" si="11"/>
        <v>-29.730643232281217</v>
      </c>
      <c r="E90" s="52" t="s">
        <v>128</v>
      </c>
      <c r="F90" s="53" t="str">
        <f t="shared" si="12"/>
        <v>N/A</v>
      </c>
    </row>
    <row r="91" spans="1:30">
      <c r="A91" s="25" t="s">
        <v>124</v>
      </c>
      <c r="B91" s="28"/>
      <c r="C91" s="26"/>
      <c r="D91" s="27"/>
    </row>
    <row r="92" spans="1:30" s="18" customFormat="1" ht="48" customHeight="1">
      <c r="A92" s="75" t="s">
        <v>129</v>
      </c>
      <c r="B92" s="76"/>
      <c r="C92" s="76"/>
      <c r="D92" s="76"/>
      <c r="E92" s="76"/>
      <c r="F92" s="76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>
      <c r="A93" s="29"/>
      <c r="B93" s="28"/>
      <c r="C93" s="26"/>
      <c r="D93" s="27"/>
    </row>
    <row r="94" spans="1:30">
      <c r="A94" s="29"/>
      <c r="B94" s="28"/>
      <c r="C94" s="26"/>
      <c r="D94" s="27"/>
    </row>
    <row r="95" spans="1:30">
      <c r="A95" s="29"/>
      <c r="B95" s="28"/>
      <c r="C95" s="26"/>
      <c r="D95" s="27"/>
    </row>
    <row r="96" spans="1:30">
      <c r="A96" s="29"/>
      <c r="B96" s="28"/>
      <c r="C96" s="26"/>
      <c r="D96" s="27"/>
    </row>
    <row r="97" spans="1:4">
      <c r="A97" s="29"/>
      <c r="B97" s="28"/>
      <c r="C97" s="26"/>
      <c r="D97" s="27"/>
    </row>
    <row r="98" spans="1:4">
      <c r="A98" s="29"/>
      <c r="B98" s="28"/>
      <c r="C98" s="26"/>
      <c r="D98" s="27"/>
    </row>
    <row r="99" spans="1:4">
      <c r="A99" s="29"/>
      <c r="B99" s="28"/>
      <c r="C99" s="26"/>
      <c r="D99" s="27"/>
    </row>
    <row r="100" spans="1:4">
      <c r="A100" s="29"/>
      <c r="B100" s="28"/>
      <c r="C100" s="26"/>
      <c r="D100" s="27"/>
    </row>
    <row r="101" spans="1:4">
      <c r="A101" s="29"/>
      <c r="B101" s="28"/>
      <c r="C101" s="26"/>
      <c r="D101" s="27"/>
    </row>
    <row r="102" spans="1:4">
      <c r="A102" s="29"/>
      <c r="B102" s="28"/>
      <c r="C102" s="26"/>
      <c r="D102" s="27"/>
    </row>
    <row r="103" spans="1:4">
      <c r="A103" s="29"/>
      <c r="B103" s="28"/>
      <c r="C103" s="26"/>
      <c r="D103" s="27"/>
    </row>
    <row r="104" spans="1:4">
      <c r="A104" s="29"/>
      <c r="B104" s="28"/>
      <c r="C104" s="26"/>
      <c r="D104" s="27"/>
    </row>
    <row r="105" spans="1:4">
      <c r="A105" s="29"/>
      <c r="B105" s="28"/>
      <c r="C105" s="26"/>
      <c r="D105" s="27"/>
    </row>
    <row r="106" spans="1:4">
      <c r="A106" s="29"/>
      <c r="B106" s="28"/>
      <c r="C106" s="26"/>
      <c r="D106" s="27"/>
    </row>
    <row r="107" spans="1:4">
      <c r="A107" s="29"/>
      <c r="B107" s="28"/>
      <c r="C107" s="26"/>
      <c r="D107" s="27"/>
    </row>
    <row r="108" spans="1:4">
      <c r="A108" s="29"/>
      <c r="B108" s="28"/>
      <c r="C108" s="26"/>
      <c r="D108" s="27"/>
    </row>
    <row r="109" spans="1:4">
      <c r="A109" s="29"/>
      <c r="B109" s="28"/>
      <c r="C109" s="26"/>
      <c r="D109" s="27"/>
    </row>
    <row r="110" spans="1:4">
      <c r="A110" s="29"/>
      <c r="B110" s="28"/>
      <c r="C110" s="26"/>
      <c r="D110" s="27"/>
    </row>
    <row r="111" spans="1:4">
      <c r="A111" s="29"/>
      <c r="B111" s="28"/>
      <c r="C111" s="26"/>
      <c r="D111" s="27"/>
    </row>
    <row r="112" spans="1:4">
      <c r="A112" s="29"/>
      <c r="B112" s="28"/>
      <c r="C112" s="26"/>
      <c r="D112" s="27"/>
    </row>
    <row r="113" spans="1:4">
      <c r="A113" s="29"/>
      <c r="B113" s="28"/>
      <c r="C113" s="26"/>
      <c r="D113" s="27"/>
    </row>
  </sheetData>
  <mergeCells count="1">
    <mergeCell ref="A92:F92"/>
  </mergeCells>
  <pageMargins left="0.7" right="0.7" top="0.75" bottom="0.75" header="0.3" footer="0.3"/>
  <pageSetup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tabSelected="1"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120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14585</v>
      </c>
      <c r="C7" s="64">
        <v>15008</v>
      </c>
      <c r="D7" s="36">
        <f t="shared" ref="D7:D18" si="0">IFERROR((C7-B7)*100/B7,"Div by 0")</f>
        <v>2.9002399725745631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13.218999999999999</v>
      </c>
      <c r="C8" s="67">
        <v>9.5220000000000002</v>
      </c>
      <c r="D8" s="36">
        <f t="shared" si="0"/>
        <v>-27.967319767002039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53.170999999999999</v>
      </c>
      <c r="C9" s="67">
        <v>51.872</v>
      </c>
      <c r="D9" s="36">
        <f t="shared" si="0"/>
        <v>-2.4430610671230548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46.829000000000001</v>
      </c>
      <c r="C10" s="67">
        <v>48.128</v>
      </c>
      <c r="D10" s="36">
        <f t="shared" si="0"/>
        <v>2.7739221422622724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2.7E-2</v>
      </c>
      <c r="C11" s="67">
        <v>0.02</v>
      </c>
      <c r="D11" s="36">
        <f t="shared" si="0"/>
        <v>-25.925925925925924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2.1000000000000001E-2</v>
      </c>
      <c r="C12" s="67">
        <v>2.7E-2</v>
      </c>
      <c r="D12" s="36">
        <f t="shared" si="0"/>
        <v>28.571428571428562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17.600000000000001</v>
      </c>
      <c r="C13" s="67">
        <v>18.797000000000001</v>
      </c>
      <c r="D13" s="36">
        <f t="shared" si="0"/>
        <v>6.801136363636358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91.840999999999994</v>
      </c>
      <c r="C14" s="67">
        <v>91.090999999999994</v>
      </c>
      <c r="D14" s="36">
        <f t="shared" si="0"/>
        <v>-0.81662873879857589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89.352000000000004</v>
      </c>
      <c r="C15" s="67">
        <v>89.319000000000003</v>
      </c>
      <c r="D15" s="36">
        <f t="shared" si="0"/>
        <v>-3.6932581251680155E-2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553.39099999999996</v>
      </c>
      <c r="C17" s="67">
        <v>620.28499999999997</v>
      </c>
      <c r="D17" s="36">
        <f t="shared" si="0"/>
        <v>12.088017333133356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102</v>
      </c>
      <c r="B18" s="66">
        <v>100.509</v>
      </c>
      <c r="C18" s="67">
        <v>109.142</v>
      </c>
      <c r="D18" s="36">
        <f t="shared" si="0"/>
        <v>8.5892805619397219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13395</v>
      </c>
      <c r="C20" s="64">
        <v>13671</v>
      </c>
      <c r="D20" s="36">
        <f t="shared" ref="D20:D23" si="2">IFERROR((C20-B20)*100/B20,"Div by 0")</f>
        <v>2.0604703247480405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94.864000000000004</v>
      </c>
      <c r="C21" s="67">
        <v>96.269000000000005</v>
      </c>
      <c r="D21" s="36">
        <f t="shared" si="2"/>
        <v>1.4810676336650375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5.1360000000000001</v>
      </c>
      <c r="C22" s="67">
        <v>3.7309999999999999</v>
      </c>
      <c r="D22" s="36">
        <f t="shared" si="2"/>
        <v>-27.355919003115268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13032</v>
      </c>
      <c r="C25" s="64">
        <v>13405</v>
      </c>
      <c r="D25" s="36">
        <f t="shared" ref="D25:D45" si="4">IFERROR((C25-B25)*100/B25,"Div by 0")</f>
        <v>2.8621853898096994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94.721000000000004</v>
      </c>
      <c r="C26" s="67">
        <v>96.194999999999993</v>
      </c>
      <c r="D26" s="36">
        <f t="shared" si="4"/>
        <v>1.556149111601429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5.2560000000000002</v>
      </c>
      <c r="C27" s="67">
        <v>3.79</v>
      </c>
      <c r="D27" s="36">
        <f t="shared" si="4"/>
        <v>-27.891933028919333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2.3E-2</v>
      </c>
      <c r="C28" s="67">
        <v>1.4999999999999999E-2</v>
      </c>
      <c r="D28" s="36">
        <f t="shared" si="4"/>
        <v>-34.782608695652179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31.614000000000001</v>
      </c>
      <c r="C29" s="67">
        <v>31.838999999999999</v>
      </c>
      <c r="D29" s="36">
        <f t="shared" si="4"/>
        <v>0.71171000189788658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92.396000000000001</v>
      </c>
      <c r="C30" s="67">
        <v>92.561999999999998</v>
      </c>
      <c r="D30" s="36">
        <f t="shared" si="4"/>
        <v>0.17966145720593621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70.864000000000004</v>
      </c>
      <c r="C31" s="67">
        <v>71.302000000000007</v>
      </c>
      <c r="D31" s="36">
        <f t="shared" si="4"/>
        <v>0.61808534657936665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92.396000000000001</v>
      </c>
      <c r="C32" s="67">
        <v>92.561999999999998</v>
      </c>
      <c r="D32" s="36">
        <f t="shared" si="4"/>
        <v>0.17966145720593621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1.98</v>
      </c>
      <c r="C33" s="67">
        <v>2.0590000000000002</v>
      </c>
      <c r="D33" s="36">
        <f t="shared" si="4"/>
        <v>3.9898989898989989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49.079000000000001</v>
      </c>
      <c r="C34" s="67">
        <v>48.347999999999999</v>
      </c>
      <c r="D34" s="36">
        <f t="shared" si="4"/>
        <v>-1.4894354000692793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43.316000000000003</v>
      </c>
      <c r="C35" s="67">
        <v>44.215000000000003</v>
      </c>
      <c r="D35" s="36">
        <f t="shared" si="4"/>
        <v>2.0754455628405228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77.992999999999995</v>
      </c>
      <c r="C36" s="67">
        <v>78.426000000000002</v>
      </c>
      <c r="D36" s="36">
        <f t="shared" si="4"/>
        <v>0.55517802879746514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7.6040000000000001</v>
      </c>
      <c r="C37" s="67">
        <v>7.109</v>
      </c>
      <c r="D37" s="36">
        <f t="shared" si="4"/>
        <v>-6.5097317201472924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99.671999999999997</v>
      </c>
      <c r="D38" s="36">
        <f t="shared" si="4"/>
        <v>-0.32800000000000296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99.671999999999997</v>
      </c>
      <c r="D39" s="36">
        <f t="shared" si="4"/>
        <v>-0.32800000000000296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99.671999999999997</v>
      </c>
      <c r="D40" s="36">
        <f t="shared" si="4"/>
        <v>-0.32800000000000296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61.317999999999998</v>
      </c>
      <c r="C41" s="67">
        <v>60.395000000000003</v>
      </c>
      <c r="D41" s="36">
        <f t="shared" si="4"/>
        <v>-1.5052676212531308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99.671999999999997</v>
      </c>
      <c r="D42" s="36">
        <f t="shared" si="4"/>
        <v>-0.32800000000000296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97.376000000000005</v>
      </c>
      <c r="C43" s="67">
        <v>97.992999999999995</v>
      </c>
      <c r="D43" s="36">
        <f t="shared" si="4"/>
        <v>0.6336263555701509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92.396000000000001</v>
      </c>
      <c r="C44" s="67">
        <v>92.561999999999998</v>
      </c>
      <c r="D44" s="36">
        <f t="shared" si="4"/>
        <v>0.17966145720593621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7.6040000000000001</v>
      </c>
      <c r="C45" s="67">
        <v>7.109</v>
      </c>
      <c r="D45" s="36">
        <f t="shared" si="4"/>
        <v>-6.5097317201472924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12690</v>
      </c>
      <c r="C49" s="64">
        <v>13136</v>
      </c>
      <c r="D49" s="36">
        <f t="shared" ref="D49:D81" si="7">IFERROR((C49-B49)*100/B49,"Div by 0")</f>
        <v>3.5145784081954297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93.664000000000001</v>
      </c>
      <c r="C50" s="67">
        <v>93.856999999999999</v>
      </c>
      <c r="D50" s="36">
        <f t="shared" si="7"/>
        <v>0.20605568841817329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53.081000000000003</v>
      </c>
      <c r="C51" s="71">
        <v>51.119</v>
      </c>
      <c r="D51" s="36">
        <f t="shared" si="7"/>
        <v>-3.6962378252105332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3.6960000000000002</v>
      </c>
      <c r="C52" s="67">
        <v>3.9049999999999998</v>
      </c>
      <c r="D52" s="36">
        <f t="shared" si="7"/>
        <v>5.6547619047618944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1.7809999999999999</v>
      </c>
      <c r="C53" s="67">
        <v>1.7809999999999999</v>
      </c>
      <c r="D53" s="36">
        <f t="shared" si="7"/>
        <v>0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5.524</v>
      </c>
      <c r="C54" s="67">
        <v>5.5650000000000004</v>
      </c>
      <c r="D54" s="36">
        <f t="shared" si="7"/>
        <v>0.74221578566257007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0.32300000000000001</v>
      </c>
      <c r="C55" s="67">
        <v>0.25900000000000001</v>
      </c>
      <c r="D55" s="36">
        <f t="shared" si="7"/>
        <v>-19.814241486068113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3.2000000000000001E-2</v>
      </c>
      <c r="C56" s="67">
        <v>8.0000000000000002E-3</v>
      </c>
      <c r="D56" s="36">
        <f t="shared" si="7"/>
        <v>-75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1.8520000000000001</v>
      </c>
      <c r="C57" s="67">
        <v>2.048</v>
      </c>
      <c r="D57" s="36">
        <f t="shared" si="7"/>
        <v>10.583153347732178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1.875</v>
      </c>
      <c r="C58" s="67">
        <v>2.2000000000000002</v>
      </c>
      <c r="D58" s="36">
        <f t="shared" si="7"/>
        <v>17.333333333333339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0.42599999999999999</v>
      </c>
      <c r="C59" s="67">
        <v>0.41099999999999998</v>
      </c>
      <c r="D59" s="36">
        <f t="shared" si="7"/>
        <v>-3.5211267605633836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6.375</v>
      </c>
      <c r="C60" s="67">
        <v>6.3410000000000002</v>
      </c>
      <c r="D60" s="36">
        <f t="shared" si="7"/>
        <v>-0.53333333333333033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3.9E-2</v>
      </c>
      <c r="C61" s="67">
        <v>1.4999999999999999E-2</v>
      </c>
      <c r="D61" s="36">
        <f t="shared" si="7"/>
        <v>-61.538461538461533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11.458</v>
      </c>
      <c r="C62" s="67">
        <v>12.698</v>
      </c>
      <c r="D62" s="36">
        <f t="shared" si="7"/>
        <v>10.822133007505675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0.29899999999999999</v>
      </c>
      <c r="C63" s="67">
        <v>0.28899999999999998</v>
      </c>
      <c r="D63" s="36">
        <f t="shared" si="7"/>
        <v>-3.3444816053511737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4.72</v>
      </c>
      <c r="C64" s="67">
        <v>5.1459999999999999</v>
      </c>
      <c r="D64" s="36">
        <f t="shared" si="7"/>
        <v>9.0254237288135624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1.5840000000000001</v>
      </c>
      <c r="C65" s="67">
        <v>1.6819999999999999</v>
      </c>
      <c r="D65" s="36">
        <f t="shared" si="7"/>
        <v>6.186868686868678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0.52</v>
      </c>
      <c r="C66" s="67">
        <v>0.32700000000000001</v>
      </c>
      <c r="D66" s="36">
        <f t="shared" si="7"/>
        <v>-37.115384615384613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7.9000000000000001E-2</v>
      </c>
      <c r="C67" s="67">
        <v>6.0999999999999999E-2</v>
      </c>
      <c r="D67" s="36">
        <f t="shared" si="7"/>
        <v>-22.784810126582283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6.3360000000000003</v>
      </c>
      <c r="C69" s="67">
        <v>6.1429999999999998</v>
      </c>
      <c r="D69" s="36">
        <f t="shared" si="7"/>
        <v>-3.0460858585858666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1.655</v>
      </c>
      <c r="C70" s="67">
        <v>1.3089999999999999</v>
      </c>
      <c r="D70" s="36">
        <f t="shared" si="7"/>
        <v>-20.906344410876137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0.98499999999999999</v>
      </c>
      <c r="C71" s="67">
        <v>0.93600000000000005</v>
      </c>
      <c r="D71" s="36">
        <f t="shared" si="7"/>
        <v>-4.9746192893400947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0.23599999999999999</v>
      </c>
      <c r="C73" s="67">
        <v>0.27400000000000002</v>
      </c>
      <c r="D73" s="36">
        <f t="shared" si="7"/>
        <v>16.101694915254253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0.63800000000000001</v>
      </c>
      <c r="C74" s="67">
        <v>0.63200000000000001</v>
      </c>
      <c r="D74" s="36">
        <f t="shared" si="7"/>
        <v>-0.94043887147335503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1.6E-2</v>
      </c>
      <c r="C75" s="67">
        <v>1.4999999999999999E-2</v>
      </c>
      <c r="D75" s="36">
        <f t="shared" si="7"/>
        <v>-6.2500000000000053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0.79600000000000004</v>
      </c>
      <c r="C76" s="67">
        <v>0.80700000000000005</v>
      </c>
      <c r="D76" s="36">
        <f t="shared" si="7"/>
        <v>1.3819095477386947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0.307</v>
      </c>
      <c r="C77" s="67">
        <v>0.35799999999999998</v>
      </c>
      <c r="D77" s="36">
        <f t="shared" si="7"/>
        <v>16.612377850162861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9.5000000000000001E-2</v>
      </c>
      <c r="C78" s="67">
        <v>7.5999999999999998E-2</v>
      </c>
      <c r="D78" s="36">
        <f t="shared" si="7"/>
        <v>-20.000000000000004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1.1659999999999999</v>
      </c>
      <c r="C79" s="67">
        <v>1.157</v>
      </c>
      <c r="D79" s="36">
        <f t="shared" si="7"/>
        <v>-0.77186963979415935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0.441</v>
      </c>
      <c r="C80" s="67">
        <v>0.57899999999999996</v>
      </c>
      <c r="D80" s="36">
        <f t="shared" si="7"/>
        <v>31.292517006802711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12041</v>
      </c>
      <c r="C83" s="64">
        <v>12408</v>
      </c>
      <c r="D83" s="36">
        <f t="shared" ref="D83:D86" si="9">IFERROR((C83-B83)*100/B83,"Div by 0")</f>
        <v>3.0479196080059796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17.821999999999999</v>
      </c>
      <c r="C84" s="67">
        <v>18.786000000000001</v>
      </c>
      <c r="D84" s="36">
        <f t="shared" si="9"/>
        <v>5.4090450005611164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75.733000000000004</v>
      </c>
      <c r="C85" s="67">
        <v>77.239999999999995</v>
      </c>
      <c r="D85" s="36">
        <f t="shared" si="9"/>
        <v>1.9898855188623066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6.4450000000000003</v>
      </c>
      <c r="C86" s="67">
        <v>3.9729999999999999</v>
      </c>
      <c r="D86" s="36">
        <f t="shared" si="9"/>
        <v>-38.355314197051982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991</v>
      </c>
      <c r="C88" s="64">
        <v>953</v>
      </c>
      <c r="D88" s="36">
        <f t="shared" ref="D88:D91" si="11">IFERROR((C88-B88)*100/B88,"Div by 0")</f>
        <v>-3.8345105953582239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7.6689999999999996</v>
      </c>
      <c r="C89" s="67">
        <v>9.5489999999999995</v>
      </c>
      <c r="D89" s="36">
        <f t="shared" si="11"/>
        <v>24.514278263137307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62.26</v>
      </c>
      <c r="C90" s="67">
        <v>67.366</v>
      </c>
      <c r="D90" s="36">
        <f t="shared" si="11"/>
        <v>8.2010921940250583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30.071000000000002</v>
      </c>
      <c r="C91" s="67">
        <v>23.085000000000001</v>
      </c>
      <c r="D91" s="36">
        <f t="shared" si="11"/>
        <v>-23.231685012137941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3" customWidth="1"/>
    <col min="2" max="3" width="11.28515625" style="10" customWidth="1"/>
    <col min="4" max="4" width="11.28515625" style="11" customWidth="1"/>
    <col min="5" max="6" width="11.28515625" style="47" customWidth="1"/>
    <col min="7" max="29" width="9.140625" style="12"/>
    <col min="30" max="16384" width="9.140625" style="1"/>
  </cols>
  <sheetData>
    <row r="1" spans="1:32" ht="12.75" customHeight="1">
      <c r="A1" s="43" t="s">
        <v>117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71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2" ht="12.75" customHeight="1">
      <c r="A7" s="37" t="s">
        <v>1</v>
      </c>
      <c r="B7" s="64">
        <v>4400</v>
      </c>
      <c r="C7" s="64">
        <v>3554</v>
      </c>
      <c r="D7" s="36">
        <f t="shared" ref="D7:D18" si="0">IFERROR((C7-B7)*100/B7,"Div by 0")</f>
        <v>-19.227272727272727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72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73</v>
      </c>
      <c r="B9" s="67">
        <v>7.1589999999999998</v>
      </c>
      <c r="C9" s="67">
        <v>8.2439999999999998</v>
      </c>
      <c r="D9" s="36">
        <f t="shared" si="0"/>
        <v>15.155748009498534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74</v>
      </c>
      <c r="B10" s="67">
        <v>36.658999999999999</v>
      </c>
      <c r="C10" s="67">
        <v>31.963999999999999</v>
      </c>
      <c r="D10" s="36">
        <f t="shared" si="0"/>
        <v>-12.807223328514144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1.5449999999999999</v>
      </c>
      <c r="C11" s="67">
        <v>2.335</v>
      </c>
      <c r="D11" s="36">
        <f t="shared" si="0"/>
        <v>51.132686084142399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0.38600000000000001</v>
      </c>
      <c r="C12" s="67">
        <v>0.53500000000000003</v>
      </c>
      <c r="D12" s="36">
        <f t="shared" si="0"/>
        <v>38.601036269430054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6</v>
      </c>
      <c r="B13" s="67">
        <v>2.8639999999999999</v>
      </c>
      <c r="C13" s="67">
        <v>2.786</v>
      </c>
      <c r="D13" s="36">
        <f t="shared" si="0"/>
        <v>-2.7234636871508329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44.113999999999997</v>
      </c>
      <c r="C14" s="67">
        <v>40.292999999999999</v>
      </c>
      <c r="D14" s="36">
        <f t="shared" si="0"/>
        <v>-8.6616493630140052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42.817999999999998</v>
      </c>
      <c r="C15" s="67">
        <v>39.954999999999998</v>
      </c>
      <c r="D15" s="36">
        <f t="shared" si="0"/>
        <v>-6.6864402821243392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101</v>
      </c>
      <c r="B17" s="68">
        <v>1350.71</v>
      </c>
      <c r="C17" s="67">
        <v>2074.0479999999998</v>
      </c>
      <c r="D17" s="36">
        <f t="shared" si="0"/>
        <v>53.552427982320388</v>
      </c>
      <c r="E17" s="52" t="s">
        <v>127</v>
      </c>
      <c r="F17" s="52" t="str">
        <f t="shared" si="1"/>
        <v>No</v>
      </c>
    </row>
    <row r="18" spans="1:32" s="6" customFormat="1" ht="12.75" customHeight="1">
      <c r="A18" s="37" t="s">
        <v>102</v>
      </c>
      <c r="B18" s="66">
        <v>169.7</v>
      </c>
      <c r="C18" s="67">
        <v>220.86600000000001</v>
      </c>
      <c r="D18" s="36">
        <f t="shared" si="0"/>
        <v>30.150854449027712</v>
      </c>
      <c r="E18" s="52" t="s">
        <v>127</v>
      </c>
      <c r="F18" s="52" t="str">
        <f t="shared" si="1"/>
        <v>No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2" ht="12.75" customHeight="1">
      <c r="A20" s="37" t="s">
        <v>10</v>
      </c>
      <c r="B20" s="64">
        <v>1941</v>
      </c>
      <c r="C20" s="64">
        <v>1432</v>
      </c>
      <c r="D20" s="36">
        <f t="shared" ref="D20:D23" si="2">IFERROR((C20-B20)*100/B20,"Div by 0")</f>
        <v>-26.223596084492531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95.518000000000001</v>
      </c>
      <c r="C21" s="67">
        <v>94.063999999999993</v>
      </c>
      <c r="D21" s="36">
        <f t="shared" si="2"/>
        <v>-1.5222261772650263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4.4820000000000002</v>
      </c>
      <c r="C22" s="67">
        <v>5.9359999999999999</v>
      </c>
      <c r="D22" s="36">
        <f t="shared" si="2"/>
        <v>32.440874609549304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32" ht="12.75" customHeight="1">
      <c r="A25" s="37" t="s">
        <v>15</v>
      </c>
      <c r="B25" s="64">
        <v>1884</v>
      </c>
      <c r="C25" s="64">
        <v>1420</v>
      </c>
      <c r="D25" s="36">
        <f t="shared" ref="D25:D45" si="4">IFERROR((C25-B25)*100/B25,"Div by 0")</f>
        <v>-24.628450106157114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95.382000000000005</v>
      </c>
      <c r="C26" s="67">
        <v>94.013999999999996</v>
      </c>
      <c r="D26" s="36">
        <f t="shared" si="4"/>
        <v>-1.4342328741272035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4.5650000000000004</v>
      </c>
      <c r="C27" s="67">
        <v>5.915</v>
      </c>
      <c r="D27" s="36">
        <f t="shared" si="4"/>
        <v>29.572836801752455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5.2999999999999999E-2</v>
      </c>
      <c r="C28" s="67">
        <v>7.0000000000000007E-2</v>
      </c>
      <c r="D28" s="36">
        <f t="shared" si="4"/>
        <v>32.075471698113226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34.500999999999998</v>
      </c>
      <c r="C29" s="67">
        <v>31.056000000000001</v>
      </c>
      <c r="D29" s="36">
        <f t="shared" si="4"/>
        <v>-9.9852178197733306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72.876999999999995</v>
      </c>
      <c r="C30" s="67">
        <v>61.478999999999999</v>
      </c>
      <c r="D30" s="36">
        <f t="shared" si="4"/>
        <v>-15.640051044911287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57.113</v>
      </c>
      <c r="C31" s="67">
        <v>49.718000000000004</v>
      </c>
      <c r="D31" s="36">
        <f t="shared" si="4"/>
        <v>-12.948015338014104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72.876999999999995</v>
      </c>
      <c r="C32" s="67">
        <v>61.478999999999999</v>
      </c>
      <c r="D32" s="36">
        <f t="shared" si="4"/>
        <v>-15.640051044911287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1.752</v>
      </c>
      <c r="C33" s="67">
        <v>1.901</v>
      </c>
      <c r="D33" s="36">
        <f t="shared" si="4"/>
        <v>8.5045662100456632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37.155000000000001</v>
      </c>
      <c r="C34" s="67">
        <v>34.295999999999999</v>
      </c>
      <c r="D34" s="36">
        <f t="shared" si="4"/>
        <v>-7.6947920872022664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35.722000000000001</v>
      </c>
      <c r="C35" s="67">
        <v>27.183</v>
      </c>
      <c r="D35" s="36">
        <f t="shared" si="4"/>
        <v>-23.904036728066739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69.638999999999996</v>
      </c>
      <c r="C36" s="67">
        <v>58.027999999999999</v>
      </c>
      <c r="D36" s="36">
        <f t="shared" si="4"/>
        <v>-16.673128563017844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27.123000000000001</v>
      </c>
      <c r="C37" s="67">
        <v>38.380000000000003</v>
      </c>
      <c r="D37" s="36">
        <f t="shared" si="4"/>
        <v>41.503520996939869</v>
      </c>
      <c r="E37" s="52" t="s">
        <v>127</v>
      </c>
      <c r="F37" s="52" t="str">
        <f t="shared" si="5"/>
        <v>No</v>
      </c>
    </row>
    <row r="38" spans="1:32" ht="12.75" customHeight="1">
      <c r="A38" s="37" t="s">
        <v>28</v>
      </c>
      <c r="B38" s="67">
        <v>100</v>
      </c>
      <c r="C38" s="67">
        <v>99.858999999999995</v>
      </c>
      <c r="D38" s="36">
        <f t="shared" si="4"/>
        <v>-0.14100000000000534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99.858999999999995</v>
      </c>
      <c r="D39" s="36">
        <f t="shared" si="4"/>
        <v>-0.14100000000000534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99.858999999999995</v>
      </c>
      <c r="D40" s="36">
        <f t="shared" si="4"/>
        <v>-0.14100000000000534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31</v>
      </c>
      <c r="B41" s="67">
        <v>84.183000000000007</v>
      </c>
      <c r="C41" s="67">
        <v>83.099000000000004</v>
      </c>
      <c r="D41" s="36">
        <f t="shared" si="4"/>
        <v>-1.2876709074278692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99.858999999999995</v>
      </c>
      <c r="D42" s="36">
        <f t="shared" si="4"/>
        <v>-0.14100000000000534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97.558000000000007</v>
      </c>
      <c r="C43" s="67">
        <v>97.816999999999993</v>
      </c>
      <c r="D43" s="36">
        <f t="shared" si="4"/>
        <v>0.2654830972344514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72.876999999999995</v>
      </c>
      <c r="C44" s="67">
        <v>61.478999999999999</v>
      </c>
      <c r="D44" s="36">
        <f t="shared" si="4"/>
        <v>-15.640051044911287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27.123000000000001</v>
      </c>
      <c r="C45" s="67">
        <v>38.380000000000003</v>
      </c>
      <c r="D45" s="36">
        <f t="shared" si="4"/>
        <v>41.503520996939869</v>
      </c>
      <c r="E45" s="52" t="s">
        <v>127</v>
      </c>
      <c r="F45" s="52" t="str">
        <f t="shared" si="5"/>
        <v>No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6" ht="12.75" customHeight="1">
      <c r="A49" s="37" t="s">
        <v>85</v>
      </c>
      <c r="B49" s="64">
        <v>1838</v>
      </c>
      <c r="C49" s="64">
        <v>1389</v>
      </c>
      <c r="D49" s="36">
        <f t="shared" ref="D49:D81" si="7">IFERROR((C49-B49)*100/B49,"Div by 0")</f>
        <v>-24.428726877040262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77.638999999999996</v>
      </c>
      <c r="C50" s="67">
        <v>66.594999999999999</v>
      </c>
      <c r="D50" s="36">
        <f t="shared" si="7"/>
        <v>-14.224809696157855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27.094999999999999</v>
      </c>
      <c r="C51" s="71">
        <v>21.526</v>
      </c>
      <c r="D51" s="36">
        <f t="shared" si="7"/>
        <v>-20.553607676693112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1.2509999999999999</v>
      </c>
      <c r="C52" s="67">
        <v>1.296</v>
      </c>
      <c r="D52" s="36">
        <f t="shared" si="7"/>
        <v>3.5971223021582857</v>
      </c>
      <c r="E52" s="52" t="s">
        <v>127</v>
      </c>
      <c r="F52" s="52" t="str">
        <f t="shared" si="8"/>
        <v>Yes</v>
      </c>
    </row>
    <row r="53" spans="1:6" ht="12.75" customHeight="1">
      <c r="A53" s="37" t="s">
        <v>38</v>
      </c>
      <c r="B53" s="67">
        <v>4.1349999999999998</v>
      </c>
      <c r="C53" s="67">
        <v>4.4640000000000004</v>
      </c>
      <c r="D53" s="36">
        <f t="shared" si="7"/>
        <v>7.9564691656590236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11.752000000000001</v>
      </c>
      <c r="C54" s="67">
        <v>12.887</v>
      </c>
      <c r="D54" s="36">
        <f t="shared" si="7"/>
        <v>9.6579305650102079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0.871</v>
      </c>
      <c r="C55" s="67">
        <v>0.86399999999999999</v>
      </c>
      <c r="D55" s="36">
        <f t="shared" si="7"/>
        <v>-0.80367393800229692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5.3999999999999999E-2</v>
      </c>
      <c r="C56" s="67">
        <v>0</v>
      </c>
      <c r="D56" s="36">
        <f t="shared" si="7"/>
        <v>-100.00000000000001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3.1560000000000001</v>
      </c>
      <c r="C57" s="67">
        <v>3.6</v>
      </c>
      <c r="D57" s="36">
        <f t="shared" si="7"/>
        <v>14.06844106463878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0.32600000000000001</v>
      </c>
      <c r="C58" s="67">
        <v>0.14399999999999999</v>
      </c>
      <c r="D58" s="36">
        <f t="shared" si="7"/>
        <v>-55.828220858895712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0.218</v>
      </c>
      <c r="C59" s="67">
        <v>0.36</v>
      </c>
      <c r="D59" s="36">
        <f t="shared" si="7"/>
        <v>65.137614678899084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4.7880000000000003</v>
      </c>
      <c r="C60" s="67">
        <v>4.3920000000000003</v>
      </c>
      <c r="D60" s="36">
        <f t="shared" si="7"/>
        <v>-8.2706766917293209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5.3999999999999999E-2</v>
      </c>
      <c r="C61" s="67">
        <v>7.1999999999999995E-2</v>
      </c>
      <c r="D61" s="36">
        <f t="shared" si="7"/>
        <v>33.333333333333329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9.7929999999999993</v>
      </c>
      <c r="C62" s="67">
        <v>6.4790000000000001</v>
      </c>
      <c r="D62" s="36">
        <f t="shared" si="7"/>
        <v>-33.840498315123043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0.54400000000000004</v>
      </c>
      <c r="C63" s="67">
        <v>0.64800000000000002</v>
      </c>
      <c r="D63" s="36">
        <f t="shared" si="7"/>
        <v>19.117647058823525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9.9019999999999992</v>
      </c>
      <c r="C64" s="67">
        <v>6.5510000000000002</v>
      </c>
      <c r="D64" s="36">
        <f t="shared" si="7"/>
        <v>-33.841648151888499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3.4279999999999999</v>
      </c>
      <c r="C65" s="67">
        <v>3.24</v>
      </c>
      <c r="D65" s="36">
        <f t="shared" si="7"/>
        <v>-5.4842473745624192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0</v>
      </c>
      <c r="C66" s="67">
        <v>7.1999999999999995E-2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0.27200000000000002</v>
      </c>
      <c r="C67" s="67">
        <v>0</v>
      </c>
      <c r="D67" s="36">
        <f t="shared" si="7"/>
        <v>-100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22.361000000000001</v>
      </c>
      <c r="C69" s="67">
        <v>33.405000000000001</v>
      </c>
      <c r="D69" s="36">
        <f t="shared" si="7"/>
        <v>49.389562184159921</v>
      </c>
      <c r="E69" s="52" t="s">
        <v>127</v>
      </c>
      <c r="F69" s="52" t="str">
        <f t="shared" si="8"/>
        <v>No</v>
      </c>
    </row>
    <row r="70" spans="1:6" ht="12.75" customHeight="1">
      <c r="A70" s="37" t="s">
        <v>49</v>
      </c>
      <c r="B70" s="67">
        <v>2.0129999999999999</v>
      </c>
      <c r="C70" s="67">
        <v>3.456</v>
      </c>
      <c r="D70" s="36">
        <f t="shared" si="7"/>
        <v>71.68405365126678</v>
      </c>
      <c r="E70" s="52" t="s">
        <v>127</v>
      </c>
      <c r="F70" s="52" t="str">
        <f t="shared" si="8"/>
        <v>Yes</v>
      </c>
    </row>
    <row r="71" spans="1:6" ht="12.75" customHeight="1">
      <c r="A71" s="37" t="s">
        <v>50</v>
      </c>
      <c r="B71" s="67">
        <v>2.992</v>
      </c>
      <c r="C71" s="67">
        <v>3.6720000000000002</v>
      </c>
      <c r="D71" s="36">
        <f t="shared" si="7"/>
        <v>22.727272727272734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7.1999999999999995E-2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4.0810000000000004</v>
      </c>
      <c r="C73" s="67">
        <v>5.9039999999999999</v>
      </c>
      <c r="D73" s="36">
        <f t="shared" si="7"/>
        <v>44.67042391570692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2.1760000000000002</v>
      </c>
      <c r="C74" s="67">
        <v>3.3119999999999998</v>
      </c>
      <c r="D74" s="36">
        <f t="shared" si="7"/>
        <v>52.20588235294116</v>
      </c>
      <c r="E74" s="52" t="s">
        <v>127</v>
      </c>
      <c r="F74" s="52" t="str">
        <f t="shared" si="8"/>
        <v>Yes</v>
      </c>
    </row>
    <row r="75" spans="1:6" ht="12.75" customHeight="1">
      <c r="A75" s="37" t="s">
        <v>54</v>
      </c>
      <c r="B75" s="67">
        <v>0.109</v>
      </c>
      <c r="C75" s="67">
        <v>0</v>
      </c>
      <c r="D75" s="36">
        <f t="shared" si="7"/>
        <v>-100</v>
      </c>
      <c r="E75" s="52" t="s">
        <v>127</v>
      </c>
      <c r="F75" s="52" t="str">
        <f t="shared" si="8"/>
        <v>Yes</v>
      </c>
    </row>
    <row r="76" spans="1:6" ht="12.75" customHeight="1">
      <c r="A76" s="37" t="s">
        <v>55</v>
      </c>
      <c r="B76" s="67">
        <v>1.143</v>
      </c>
      <c r="C76" s="67">
        <v>1.8</v>
      </c>
      <c r="D76" s="36">
        <f t="shared" si="7"/>
        <v>57.480314960629926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0.54400000000000004</v>
      </c>
      <c r="C77" s="67">
        <v>1.296</v>
      </c>
      <c r="D77" s="36">
        <f t="shared" si="7"/>
        <v>138.23529411764704</v>
      </c>
      <c r="E77" s="52" t="s">
        <v>127</v>
      </c>
      <c r="F77" s="52" t="str">
        <f t="shared" si="8"/>
        <v>Yes</v>
      </c>
    </row>
    <row r="78" spans="1:6" ht="12.75" customHeight="1">
      <c r="A78" s="37" t="s">
        <v>57</v>
      </c>
      <c r="B78" s="67">
        <v>0.16300000000000001</v>
      </c>
      <c r="C78" s="67">
        <v>0.14399999999999999</v>
      </c>
      <c r="D78" s="36">
        <f t="shared" si="7"/>
        <v>-11.65644171779142</v>
      </c>
      <c r="E78" s="52" t="s">
        <v>127</v>
      </c>
      <c r="F78" s="52" t="str">
        <f t="shared" si="8"/>
        <v>Yes</v>
      </c>
    </row>
    <row r="79" spans="1:6" ht="12.75" customHeight="1">
      <c r="A79" s="37" t="s">
        <v>58</v>
      </c>
      <c r="B79" s="67">
        <v>6.7460000000000004</v>
      </c>
      <c r="C79" s="67">
        <v>9.5030000000000001</v>
      </c>
      <c r="D79" s="36">
        <f t="shared" si="7"/>
        <v>40.868662911354875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2.3940000000000001</v>
      </c>
      <c r="C80" s="67">
        <v>4.2480000000000002</v>
      </c>
      <c r="D80" s="36">
        <f t="shared" si="7"/>
        <v>77.443609022556387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0" ht="12.75" customHeight="1">
      <c r="A83" s="37" t="s">
        <v>92</v>
      </c>
      <c r="B83" s="64">
        <v>1373</v>
      </c>
      <c r="C83" s="64">
        <v>873</v>
      </c>
      <c r="D83" s="36">
        <f t="shared" ref="D83:D86" si="9">IFERROR((C83-B83)*100/B83,"Div by 0")</f>
        <v>-36.416605972323381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No</v>
      </c>
    </row>
    <row r="84" spans="1:30" ht="12.75" customHeight="1">
      <c r="A84" s="37" t="s">
        <v>62</v>
      </c>
      <c r="B84" s="67">
        <v>32.774999999999999</v>
      </c>
      <c r="C84" s="67">
        <v>45.131999999999998</v>
      </c>
      <c r="D84" s="36">
        <f t="shared" si="9"/>
        <v>37.702517162471395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58.411999999999999</v>
      </c>
      <c r="C85" s="67">
        <v>49.484999999999999</v>
      </c>
      <c r="D85" s="36">
        <f t="shared" si="9"/>
        <v>-15.282818598918029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8.8130000000000006</v>
      </c>
      <c r="C86" s="67">
        <v>5.3840000000000003</v>
      </c>
      <c r="D86" s="36">
        <f t="shared" si="9"/>
        <v>-38.908430727334618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</row>
    <row r="88" spans="1:30" ht="12.75" customHeight="1">
      <c r="A88" s="37" t="s">
        <v>94</v>
      </c>
      <c r="B88" s="64">
        <v>511</v>
      </c>
      <c r="C88" s="64">
        <v>545</v>
      </c>
      <c r="D88" s="36">
        <f t="shared" ref="D88:D91" si="11">IFERROR((C88-B88)*100/B88,"Div by 0")</f>
        <v>6.6536203522504893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12.916</v>
      </c>
      <c r="C89" s="67">
        <v>14.679</v>
      </c>
      <c r="D89" s="36">
        <f t="shared" si="11"/>
        <v>13.649736760606997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68.688999999999993</v>
      </c>
      <c r="C90" s="67">
        <v>72.11</v>
      </c>
      <c r="D90" s="36">
        <f t="shared" si="11"/>
        <v>4.9804189899401754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18.395</v>
      </c>
      <c r="C91" s="67">
        <v>13.211</v>
      </c>
      <c r="D91" s="36">
        <f t="shared" si="11"/>
        <v>-28.18157107909758</v>
      </c>
      <c r="E91" s="52" t="s">
        <v>128</v>
      </c>
      <c r="F91" s="52" t="str">
        <f t="shared" si="12"/>
        <v>N/A</v>
      </c>
    </row>
    <row r="92" spans="1:30" ht="12.75" customHeight="1">
      <c r="A92" s="25" t="s">
        <v>124</v>
      </c>
      <c r="B92" s="26"/>
      <c r="C92" s="26"/>
      <c r="D92" s="27"/>
    </row>
    <row r="93" spans="1:30" s="18" customFormat="1" ht="47.25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 ht="12.75" customHeight="1">
      <c r="A94" s="29"/>
      <c r="B94" s="26"/>
      <c r="C94" s="26"/>
      <c r="D94" s="27"/>
    </row>
    <row r="95" spans="1:30" ht="12.75" customHeight="1">
      <c r="A95" s="29"/>
      <c r="B95" s="26"/>
      <c r="C95" s="26"/>
      <c r="D95" s="27"/>
    </row>
    <row r="96" spans="1:30" ht="12.75" customHeight="1">
      <c r="A96" s="29"/>
      <c r="B96" s="26"/>
      <c r="C96" s="26"/>
      <c r="D96" s="27"/>
    </row>
    <row r="97" spans="1:4" ht="12.75" customHeight="1">
      <c r="A97" s="29"/>
      <c r="B97" s="26"/>
      <c r="C97" s="26"/>
      <c r="D97" s="27"/>
    </row>
    <row r="98" spans="1:4" ht="12.75" customHeight="1">
      <c r="A98" s="29"/>
      <c r="B98" s="26"/>
      <c r="C98" s="26"/>
      <c r="D98" s="27"/>
    </row>
    <row r="99" spans="1:4" ht="12.75" customHeight="1">
      <c r="A99" s="29"/>
      <c r="B99" s="26"/>
      <c r="C99" s="26"/>
      <c r="D99" s="27"/>
    </row>
    <row r="100" spans="1:4" ht="12.75" customHeight="1">
      <c r="A100" s="29"/>
      <c r="B100" s="26"/>
      <c r="C100" s="26"/>
      <c r="D100" s="27"/>
    </row>
    <row r="101" spans="1:4" ht="12.75" customHeight="1">
      <c r="A101" s="29"/>
      <c r="B101" s="26"/>
      <c r="C101" s="26"/>
      <c r="D101" s="27"/>
    </row>
    <row r="102" spans="1:4" ht="12.75" customHeight="1">
      <c r="A102" s="29"/>
      <c r="B102" s="26"/>
      <c r="C102" s="26"/>
      <c r="D102" s="27"/>
    </row>
    <row r="103" spans="1:4" ht="12.75" customHeight="1">
      <c r="A103" s="29"/>
      <c r="B103" s="26"/>
      <c r="C103" s="26"/>
      <c r="D103" s="27"/>
    </row>
    <row r="104" spans="1:4" ht="12.75" customHeight="1">
      <c r="A104" s="29"/>
      <c r="B104" s="26"/>
      <c r="C104" s="26"/>
      <c r="D104" s="27"/>
    </row>
    <row r="105" spans="1:4" ht="12.75" customHeight="1">
      <c r="A105" s="29"/>
      <c r="B105" s="26"/>
      <c r="C105" s="26"/>
      <c r="D105" s="27"/>
    </row>
    <row r="106" spans="1:4" ht="12.75" customHeight="1">
      <c r="A106" s="29"/>
      <c r="B106" s="26"/>
      <c r="C106" s="26"/>
      <c r="D106" s="27"/>
    </row>
    <row r="107" spans="1:4" ht="12.75" customHeight="1">
      <c r="A107" s="29"/>
      <c r="B107" s="26"/>
      <c r="C107" s="26"/>
      <c r="D107" s="27"/>
    </row>
    <row r="108" spans="1:4" ht="12.75" customHeight="1">
      <c r="A108" s="29"/>
      <c r="B108" s="26"/>
      <c r="C108" s="26"/>
      <c r="D108" s="27"/>
    </row>
    <row r="109" spans="1:4" ht="12.75" customHeight="1">
      <c r="A109" s="29"/>
      <c r="B109" s="26"/>
      <c r="C109" s="26"/>
      <c r="D109" s="27"/>
    </row>
    <row r="110" spans="1:4" ht="12.75" customHeight="1">
      <c r="A110" s="29"/>
      <c r="B110" s="26"/>
      <c r="C110" s="26"/>
      <c r="D110" s="27"/>
    </row>
    <row r="111" spans="1:4" ht="12.75" customHeight="1">
      <c r="A111" s="29"/>
      <c r="B111" s="26"/>
      <c r="C111" s="26"/>
      <c r="D111" s="27"/>
    </row>
    <row r="112" spans="1:4" ht="12.75" customHeight="1">
      <c r="A112" s="29"/>
      <c r="B112" s="26"/>
      <c r="C112" s="26"/>
      <c r="D112" s="27"/>
    </row>
    <row r="113" spans="1:4" ht="12.75" customHeight="1">
      <c r="A113" s="29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121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0.7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173</v>
      </c>
      <c r="C7" s="64">
        <v>182</v>
      </c>
      <c r="D7" s="36">
        <f t="shared" ref="D7:D18" si="0">IFERROR((C7-B7)*100/B7,"Div by 0")</f>
        <v>5.202312138728324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100</v>
      </c>
      <c r="C8" s="67">
        <v>100</v>
      </c>
      <c r="D8" s="36">
        <f t="shared" si="0"/>
        <v>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0</v>
      </c>
      <c r="C9" s="67">
        <v>0</v>
      </c>
      <c r="D9" s="36" t="str">
        <f t="shared" si="0"/>
        <v>Div by 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100</v>
      </c>
      <c r="C10" s="67">
        <v>100</v>
      </c>
      <c r="D10" s="36">
        <f t="shared" si="0"/>
        <v>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0</v>
      </c>
      <c r="C12" s="67">
        <v>0</v>
      </c>
      <c r="D12" s="36" t="str">
        <f t="shared" si="0"/>
        <v>Div by 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45.664999999999999</v>
      </c>
      <c r="C13" s="67">
        <v>43.406999999999996</v>
      </c>
      <c r="D13" s="36">
        <f t="shared" si="0"/>
        <v>-4.9447060111682966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100</v>
      </c>
      <c r="C14" s="67">
        <v>100</v>
      </c>
      <c r="D14" s="36">
        <f t="shared" si="0"/>
        <v>0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99.421999999999997</v>
      </c>
      <c r="C15" s="67">
        <v>100</v>
      </c>
      <c r="D15" s="36">
        <f t="shared" si="0"/>
        <v>0.58136026231619053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6010.74</v>
      </c>
      <c r="C17" s="67">
        <v>6165.951</v>
      </c>
      <c r="D17" s="36">
        <f t="shared" si="0"/>
        <v>2.5822278122161371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594.19100000000003</v>
      </c>
      <c r="C18" s="67">
        <v>613.11500000000001</v>
      </c>
      <c r="D18" s="36">
        <f t="shared" si="0"/>
        <v>3.1848345060763252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173</v>
      </c>
      <c r="C20" s="64">
        <v>182</v>
      </c>
      <c r="D20" s="36">
        <f t="shared" ref="D20:D23" si="2">IFERROR((C20-B20)*100/B20,"Div by 0")</f>
        <v>5.202312138728324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100</v>
      </c>
      <c r="C21" s="67">
        <v>100</v>
      </c>
      <c r="D21" s="36">
        <f t="shared" si="2"/>
        <v>0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0</v>
      </c>
      <c r="C22" s="67">
        <v>0</v>
      </c>
      <c r="D22" s="36" t="str">
        <f t="shared" si="2"/>
        <v>Div by 0</v>
      </c>
      <c r="E22" s="52" t="s">
        <v>127</v>
      </c>
      <c r="F22" s="52" t="str">
        <f t="shared" si="3"/>
        <v>N/A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172</v>
      </c>
      <c r="C25" s="64">
        <v>182</v>
      </c>
      <c r="D25" s="36">
        <f t="shared" ref="D25:D45" si="4">IFERROR((C25-B25)*100/B25,"Div by 0")</f>
        <v>5.8139534883720927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100</v>
      </c>
      <c r="C26" s="67">
        <v>100</v>
      </c>
      <c r="D26" s="36">
        <f t="shared" si="4"/>
        <v>0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0</v>
      </c>
      <c r="C27" s="67">
        <v>0</v>
      </c>
      <c r="D27" s="36" t="str">
        <f t="shared" si="4"/>
        <v>Div by 0</v>
      </c>
      <c r="E27" s="52" t="s">
        <v>127</v>
      </c>
      <c r="F27" s="52" t="str">
        <f t="shared" si="5"/>
        <v>N/A</v>
      </c>
    </row>
    <row r="28" spans="1:32" ht="12.75" customHeight="1">
      <c r="A28" s="37" t="s">
        <v>18</v>
      </c>
      <c r="B28" s="67">
        <v>0</v>
      </c>
      <c r="C28" s="67">
        <v>0</v>
      </c>
      <c r="D28" s="36" t="str">
        <f t="shared" si="4"/>
        <v>Div by 0</v>
      </c>
      <c r="E28" s="52" t="s">
        <v>127</v>
      </c>
      <c r="F28" s="52" t="str">
        <f t="shared" si="5"/>
        <v>N/A</v>
      </c>
    </row>
    <row r="29" spans="1:32" ht="12.75" customHeight="1">
      <c r="A29" s="37" t="s">
        <v>19</v>
      </c>
      <c r="B29" s="67">
        <v>1.163</v>
      </c>
      <c r="C29" s="67">
        <v>1.6479999999999999</v>
      </c>
      <c r="D29" s="36">
        <f t="shared" si="4"/>
        <v>41.702493551160778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1.163</v>
      </c>
      <c r="C30" s="67">
        <v>1.6479999999999999</v>
      </c>
      <c r="D30" s="36">
        <f t="shared" si="4"/>
        <v>41.702493551160778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1.163</v>
      </c>
      <c r="C31" s="67">
        <v>1.099</v>
      </c>
      <c r="D31" s="36">
        <f t="shared" si="4"/>
        <v>-5.5030094582975115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1.163</v>
      </c>
      <c r="C32" s="67">
        <v>1.6479999999999999</v>
      </c>
      <c r="D32" s="36">
        <f t="shared" si="4"/>
        <v>41.702493551160778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0</v>
      </c>
      <c r="C33" s="67">
        <v>0</v>
      </c>
      <c r="D33" s="36" t="str">
        <f t="shared" si="4"/>
        <v>Div by 0</v>
      </c>
      <c r="E33" s="52" t="s">
        <v>127</v>
      </c>
      <c r="F33" s="52" t="str">
        <f t="shared" si="5"/>
        <v>N/A</v>
      </c>
    </row>
    <row r="34" spans="1:32" ht="12.75" customHeight="1">
      <c r="A34" s="37" t="s">
        <v>24</v>
      </c>
      <c r="B34" s="67">
        <v>0.58099999999999996</v>
      </c>
      <c r="C34" s="67">
        <v>1.099</v>
      </c>
      <c r="D34" s="36">
        <f t="shared" si="4"/>
        <v>89.156626506024111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0.58099999999999996</v>
      </c>
      <c r="C35" s="67">
        <v>0.54900000000000004</v>
      </c>
      <c r="D35" s="36">
        <f t="shared" si="4"/>
        <v>-5.5077452667813978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1.163</v>
      </c>
      <c r="C36" s="67">
        <v>1.6479999999999999</v>
      </c>
      <c r="D36" s="36">
        <f t="shared" si="4"/>
        <v>41.702493551160778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98.837000000000003</v>
      </c>
      <c r="C37" s="67">
        <v>96.703000000000003</v>
      </c>
      <c r="D37" s="36">
        <f t="shared" si="4"/>
        <v>-2.1591104545868451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98.352000000000004</v>
      </c>
      <c r="D38" s="36">
        <f t="shared" si="4"/>
        <v>-1.6479999999999961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98.352000000000004</v>
      </c>
      <c r="D39" s="36">
        <f t="shared" si="4"/>
        <v>-1.6479999999999961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98.352000000000004</v>
      </c>
      <c r="D40" s="36">
        <f t="shared" si="4"/>
        <v>-1.6479999999999961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66.278999999999996</v>
      </c>
      <c r="C41" s="67">
        <v>67.033000000000001</v>
      </c>
      <c r="D41" s="36">
        <f t="shared" si="4"/>
        <v>1.1376152325774453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98.352000000000004</v>
      </c>
      <c r="D42" s="36">
        <f t="shared" si="4"/>
        <v>-1.6479999999999961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95.93</v>
      </c>
      <c r="C43" s="67">
        <v>94.504999999999995</v>
      </c>
      <c r="D43" s="36">
        <f t="shared" si="4"/>
        <v>-1.4854581465652155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1.163</v>
      </c>
      <c r="C44" s="67">
        <v>1.6479999999999999</v>
      </c>
      <c r="D44" s="36">
        <f t="shared" si="4"/>
        <v>41.702493551160778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98.837000000000003</v>
      </c>
      <c r="C45" s="67">
        <v>96.703000000000003</v>
      </c>
      <c r="D45" s="36">
        <f t="shared" si="4"/>
        <v>-2.1591104545868451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165</v>
      </c>
      <c r="C49" s="64">
        <v>172</v>
      </c>
      <c r="D49" s="36">
        <f t="shared" ref="D49:D81" si="7">IFERROR((C49-B49)*100/B49,"Div by 0")</f>
        <v>4.2424242424242422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5.4550000000000001</v>
      </c>
      <c r="C50" s="67">
        <v>5.2329999999999997</v>
      </c>
      <c r="D50" s="36">
        <f t="shared" si="7"/>
        <v>-4.0696608615948744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1.8180000000000001</v>
      </c>
      <c r="C51" s="71">
        <v>1.744</v>
      </c>
      <c r="D51" s="36">
        <f t="shared" si="7"/>
        <v>-4.0704070407040742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0</v>
      </c>
      <c r="C53" s="67">
        <v>0</v>
      </c>
      <c r="D53" s="36" t="str">
        <f t="shared" si="7"/>
        <v>Div by 0</v>
      </c>
      <c r="E53" s="52" t="s">
        <v>127</v>
      </c>
      <c r="F53" s="52" t="str">
        <f t="shared" si="8"/>
        <v>N/A</v>
      </c>
    </row>
    <row r="54" spans="1:6" ht="12.75" customHeight="1">
      <c r="A54" s="37" t="s">
        <v>39</v>
      </c>
      <c r="B54" s="67">
        <v>0</v>
      </c>
      <c r="C54" s="67">
        <v>0</v>
      </c>
      <c r="D54" s="36" t="str">
        <f t="shared" si="7"/>
        <v>Div by 0</v>
      </c>
      <c r="E54" s="52" t="s">
        <v>127</v>
      </c>
      <c r="F54" s="52" t="str">
        <f t="shared" si="8"/>
        <v>N/A</v>
      </c>
    </row>
    <row r="55" spans="1:6" ht="12.75" customHeight="1">
      <c r="A55" s="37" t="s">
        <v>40</v>
      </c>
      <c r="B55" s="67">
        <v>0</v>
      </c>
      <c r="C55" s="67">
        <v>0</v>
      </c>
      <c r="D55" s="36" t="str">
        <f t="shared" si="7"/>
        <v>Div by 0</v>
      </c>
      <c r="E55" s="52" t="s">
        <v>127</v>
      </c>
      <c r="F55" s="52" t="str">
        <f t="shared" si="8"/>
        <v>N/A</v>
      </c>
    </row>
    <row r="56" spans="1:6" ht="12.75" customHeight="1">
      <c r="A56" s="37" t="s">
        <v>41</v>
      </c>
      <c r="B56" s="67">
        <v>0</v>
      </c>
      <c r="C56" s="67">
        <v>0</v>
      </c>
      <c r="D56" s="36" t="str">
        <f t="shared" si="7"/>
        <v>Div by 0</v>
      </c>
      <c r="E56" s="52" t="s">
        <v>127</v>
      </c>
      <c r="F56" s="52" t="str">
        <f t="shared" si="8"/>
        <v>N/A</v>
      </c>
    </row>
    <row r="57" spans="1:6" ht="12.75" customHeight="1">
      <c r="A57" s="37" t="s">
        <v>42</v>
      </c>
      <c r="B57" s="67">
        <v>0</v>
      </c>
      <c r="C57" s="67">
        <v>0</v>
      </c>
      <c r="D57" s="36" t="str">
        <f t="shared" si="7"/>
        <v>Div by 0</v>
      </c>
      <c r="E57" s="52" t="s">
        <v>127</v>
      </c>
      <c r="F57" s="52" t="str">
        <f t="shared" si="8"/>
        <v>N/A</v>
      </c>
    </row>
    <row r="58" spans="1:6" ht="12.75" customHeight="1">
      <c r="A58" s="37" t="s">
        <v>43</v>
      </c>
      <c r="B58" s="67">
        <v>0</v>
      </c>
      <c r="C58" s="67">
        <v>0</v>
      </c>
      <c r="D58" s="36" t="str">
        <f t="shared" si="7"/>
        <v>Div by 0</v>
      </c>
      <c r="E58" s="52" t="s">
        <v>127</v>
      </c>
      <c r="F58" s="52" t="str">
        <f t="shared" si="8"/>
        <v>N/A</v>
      </c>
    </row>
    <row r="59" spans="1:6" ht="12.75" customHeight="1">
      <c r="A59" s="37" t="s">
        <v>44</v>
      </c>
      <c r="B59" s="67">
        <v>0</v>
      </c>
      <c r="C59" s="67">
        <v>0</v>
      </c>
      <c r="D59" s="36" t="str">
        <f t="shared" si="7"/>
        <v>Div by 0</v>
      </c>
      <c r="E59" s="52" t="s">
        <v>127</v>
      </c>
      <c r="F59" s="52" t="str">
        <f t="shared" si="8"/>
        <v>N/A</v>
      </c>
    </row>
    <row r="60" spans="1:6" ht="12.75" customHeight="1">
      <c r="A60" s="37" t="s">
        <v>45</v>
      </c>
      <c r="B60" s="67">
        <v>0</v>
      </c>
      <c r="C60" s="67">
        <v>0.58099999999999996</v>
      </c>
      <c r="D60" s="36" t="str">
        <f t="shared" si="7"/>
        <v>Div by 0</v>
      </c>
      <c r="E60" s="52" t="s">
        <v>127</v>
      </c>
      <c r="F60" s="52" t="str">
        <f t="shared" si="8"/>
        <v>N/A</v>
      </c>
    </row>
    <row r="61" spans="1:6" ht="12.75" customHeight="1">
      <c r="A61" s="37" t="s">
        <v>46</v>
      </c>
      <c r="B61" s="67">
        <v>3.6360000000000001</v>
      </c>
      <c r="C61" s="67">
        <v>2.907</v>
      </c>
      <c r="D61" s="36">
        <f t="shared" si="7"/>
        <v>-20.049504950495049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0</v>
      </c>
      <c r="C62" s="67">
        <v>0</v>
      </c>
      <c r="D62" s="36" t="str">
        <f t="shared" si="7"/>
        <v>Div by 0</v>
      </c>
      <c r="E62" s="52" t="s">
        <v>127</v>
      </c>
      <c r="F62" s="52" t="str">
        <f t="shared" si="8"/>
        <v>N/A</v>
      </c>
    </row>
    <row r="63" spans="1:6" ht="12.75" customHeight="1">
      <c r="A63" s="37" t="s">
        <v>88</v>
      </c>
      <c r="B63" s="67">
        <v>0</v>
      </c>
      <c r="C63" s="67">
        <v>0</v>
      </c>
      <c r="D63" s="36" t="str">
        <f t="shared" si="7"/>
        <v>Div by 0</v>
      </c>
      <c r="E63" s="52" t="s">
        <v>127</v>
      </c>
      <c r="F63" s="52" t="str">
        <f t="shared" si="8"/>
        <v>N/A</v>
      </c>
    </row>
    <row r="64" spans="1:6" ht="12.75" customHeight="1">
      <c r="A64" s="37" t="s">
        <v>89</v>
      </c>
      <c r="B64" s="67">
        <v>0</v>
      </c>
      <c r="C64" s="67">
        <v>0</v>
      </c>
      <c r="D64" s="36" t="str">
        <f t="shared" si="7"/>
        <v>Div by 0</v>
      </c>
      <c r="E64" s="52" t="s">
        <v>127</v>
      </c>
      <c r="F64" s="52" t="str">
        <f t="shared" si="8"/>
        <v>N/A</v>
      </c>
    </row>
    <row r="65" spans="1:6" ht="12.75" customHeight="1">
      <c r="A65" s="37" t="s">
        <v>90</v>
      </c>
      <c r="B65" s="67">
        <v>0</v>
      </c>
      <c r="C65" s="67">
        <v>0</v>
      </c>
      <c r="D65" s="36" t="str">
        <f t="shared" si="7"/>
        <v>Div by 0</v>
      </c>
      <c r="E65" s="52" t="s">
        <v>127</v>
      </c>
      <c r="F65" s="52" t="str">
        <f t="shared" si="8"/>
        <v>N/A</v>
      </c>
    </row>
    <row r="66" spans="1:6" ht="12.75" customHeight="1">
      <c r="A66" s="37" t="s">
        <v>47</v>
      </c>
      <c r="B66" s="67">
        <v>0</v>
      </c>
      <c r="C66" s="67">
        <v>0</v>
      </c>
      <c r="D66" s="36" t="str">
        <f t="shared" si="7"/>
        <v>Div by 0</v>
      </c>
      <c r="E66" s="52" t="s">
        <v>127</v>
      </c>
      <c r="F66" s="52" t="str">
        <f t="shared" si="8"/>
        <v>N/A</v>
      </c>
    </row>
    <row r="67" spans="1:6" ht="12.75" customHeight="1">
      <c r="A67" s="37" t="s">
        <v>91</v>
      </c>
      <c r="B67" s="67">
        <v>0</v>
      </c>
      <c r="C67" s="67">
        <v>0</v>
      </c>
      <c r="D67" s="36" t="str">
        <f t="shared" si="7"/>
        <v>Div by 0</v>
      </c>
      <c r="E67" s="52" t="s">
        <v>127</v>
      </c>
      <c r="F67" s="52" t="str">
        <f t="shared" si="8"/>
        <v>N/A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94.545000000000002</v>
      </c>
      <c r="C69" s="67">
        <v>94.766999999999996</v>
      </c>
      <c r="D69" s="36">
        <f t="shared" si="7"/>
        <v>0.2348088211962496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0.60599999999999998</v>
      </c>
      <c r="C71" s="67">
        <v>1.163</v>
      </c>
      <c r="D71" s="36">
        <f t="shared" si="7"/>
        <v>91.914191419141915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0.60599999999999998</v>
      </c>
      <c r="C73" s="67">
        <v>0.58099999999999996</v>
      </c>
      <c r="D73" s="36">
        <f t="shared" si="7"/>
        <v>-4.1254125412541294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0.60599999999999998</v>
      </c>
      <c r="C76" s="67">
        <v>0.58099999999999996</v>
      </c>
      <c r="D76" s="36">
        <f t="shared" si="7"/>
        <v>-4.1254125412541294</v>
      </c>
      <c r="E76" s="52" t="s">
        <v>127</v>
      </c>
      <c r="F76" s="52" t="str">
        <f t="shared" si="8"/>
        <v>Yes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92.727000000000004</v>
      </c>
      <c r="C79" s="67">
        <v>92.441999999999993</v>
      </c>
      <c r="D79" s="36">
        <f t="shared" si="7"/>
        <v>-0.30735384515837977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0</v>
      </c>
      <c r="C80" s="67">
        <v>0</v>
      </c>
      <c r="D80" s="36" t="str">
        <f t="shared" si="7"/>
        <v>Div by 0</v>
      </c>
      <c r="E80" s="52" t="s">
        <v>127</v>
      </c>
      <c r="F80" s="52" t="str">
        <f t="shared" si="8"/>
        <v>N/A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</v>
      </c>
      <c r="C83" s="64">
        <v>3</v>
      </c>
      <c r="D83" s="36">
        <f t="shared" ref="D83:D86" si="9">IFERROR((C83-B83)*100/B83,"Div by 0")</f>
        <v>50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50</v>
      </c>
      <c r="C84" s="67">
        <v>66.667000000000002</v>
      </c>
      <c r="D84" s="36">
        <f t="shared" si="9"/>
        <v>33.334000000000003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No</v>
      </c>
    </row>
    <row r="85" spans="1:30" ht="12.75" customHeight="1">
      <c r="A85" s="37" t="s">
        <v>63</v>
      </c>
      <c r="B85" s="67">
        <v>50</v>
      </c>
      <c r="C85" s="67">
        <v>33.332999999999998</v>
      </c>
      <c r="D85" s="36">
        <f t="shared" si="9"/>
        <v>-33.334000000000003</v>
      </c>
      <c r="E85" s="52" t="s">
        <v>127</v>
      </c>
      <c r="F85" s="52" t="str">
        <f t="shared" si="10"/>
        <v>No</v>
      </c>
    </row>
    <row r="86" spans="1:30" ht="12.75" customHeight="1">
      <c r="A86" s="37" t="s">
        <v>64</v>
      </c>
      <c r="B86" s="67">
        <v>0</v>
      </c>
      <c r="C86" s="67">
        <v>0</v>
      </c>
      <c r="D86" s="36" t="str">
        <f t="shared" si="9"/>
        <v>Div by 0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170</v>
      </c>
      <c r="C88" s="64">
        <v>176</v>
      </c>
      <c r="D88" s="36">
        <f t="shared" ref="D88:D91" si="11">IFERROR((C88-B88)*100/B88,"Div by 0")</f>
        <v>3.5294117647058822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25.294</v>
      </c>
      <c r="C89" s="67">
        <v>27.841000000000001</v>
      </c>
      <c r="D89" s="36">
        <f t="shared" si="11"/>
        <v>10.069581718984741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60.588000000000001</v>
      </c>
      <c r="C90" s="67">
        <v>60.226999999999997</v>
      </c>
      <c r="D90" s="36">
        <f t="shared" si="11"/>
        <v>-0.59582755661187725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14.118</v>
      </c>
      <c r="C91" s="67">
        <v>11.932</v>
      </c>
      <c r="D91" s="36">
        <f t="shared" si="11"/>
        <v>-15.483779572177362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3"/>
  <sheetViews>
    <sheetView zoomScale="75" zoomScaleNormal="75" workbookViewId="0">
      <selection activeCell="A2" sqref="A2:F3"/>
    </sheetView>
  </sheetViews>
  <sheetFormatPr defaultRowHeight="15"/>
  <cols>
    <col min="1" max="1" width="63.5703125" style="1" customWidth="1"/>
    <col min="2" max="3" width="11.28515625" style="10" customWidth="1"/>
    <col min="4" max="4" width="11.28515625" style="11" customWidth="1"/>
    <col min="5" max="6" width="11.28515625" style="47" customWidth="1"/>
    <col min="7" max="23" width="9.140625" style="12"/>
    <col min="24" max="16384" width="9.140625" style="1"/>
  </cols>
  <sheetData>
    <row r="1" spans="1:32" ht="12.75" customHeight="1">
      <c r="A1" s="43" t="s">
        <v>122</v>
      </c>
      <c r="B1" s="24"/>
      <c r="C1" s="24"/>
      <c r="D1" s="24"/>
      <c r="E1" s="24"/>
      <c r="F1" s="24"/>
    </row>
    <row r="2" spans="1:32" ht="12.75" customHeight="1">
      <c r="A2" s="43" t="s">
        <v>134</v>
      </c>
      <c r="B2" s="24"/>
      <c r="C2" s="24"/>
      <c r="D2" s="24"/>
      <c r="E2" s="24"/>
      <c r="F2" s="24"/>
    </row>
    <row r="3" spans="1:32" ht="12.75" customHeight="1">
      <c r="A3" s="43" t="s">
        <v>135</v>
      </c>
      <c r="B3" s="24"/>
      <c r="C3" s="24"/>
      <c r="D3" s="24"/>
      <c r="E3" s="24"/>
      <c r="F3" s="24"/>
    </row>
    <row r="4" spans="1:32" ht="1.5" customHeight="1">
      <c r="A4" s="43"/>
      <c r="B4" s="59"/>
      <c r="C4" s="59"/>
      <c r="D4" s="59"/>
      <c r="E4" s="59"/>
      <c r="F4" s="59"/>
    </row>
    <row r="5" spans="1:32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2" s="4" customFormat="1" ht="12.75" customHeight="1">
      <c r="A6" s="35" t="s">
        <v>75</v>
      </c>
      <c r="B6" s="33"/>
      <c r="C6" s="33"/>
      <c r="D6" s="50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32" ht="12.75" customHeight="1">
      <c r="A7" s="37" t="s">
        <v>1</v>
      </c>
      <c r="B7" s="64">
        <v>2791</v>
      </c>
      <c r="C7" s="64">
        <v>3113</v>
      </c>
      <c r="D7" s="36">
        <f t="shared" ref="D7:D18" si="0">IFERROR((C7-B7)*100/B7,"Div by 0")</f>
        <v>11.537083482622716</v>
      </c>
      <c r="E7" s="52" t="s">
        <v>127</v>
      </c>
      <c r="F7" s="52" t="str">
        <f>IF(D7="Div by 0","N/A",IF(E7="N/A","N/A",IF(AND((ABS(D7)&gt;ABS(VALUE(MID(E7,1,2)))),(B7&gt;=10)),"No",IF(AND((ABS(D7)&gt;ABS(VALUE(MID(E7,1,2)))),(C7&gt;=10)),"No","Yes"))))</f>
        <v>Yes</v>
      </c>
    </row>
    <row r="8" spans="1:32" ht="12.75" customHeight="1">
      <c r="A8" s="37" t="s">
        <v>76</v>
      </c>
      <c r="B8" s="67">
        <v>0</v>
      </c>
      <c r="C8" s="67">
        <v>0</v>
      </c>
      <c r="D8" s="36" t="str">
        <f t="shared" si="0"/>
        <v>Div by 0</v>
      </c>
      <c r="E8" s="52" t="s">
        <v>128</v>
      </c>
      <c r="F8" s="52" t="str">
        <f t="shared" ref="F8:F18" si="1">IF(D8="Div by 0","N/A",IF(E8="N/A","N/A",IF(AND((ABS(D8)&gt;ABS(VALUE(MID(E8,1,2)))),(B8&gt;=10)),"No",IF(AND((ABS(D8)&gt;ABS(VALUE(MID(E8,1,2)))),(C8&gt;=10)),"No","Yes"))))</f>
        <v>N/A</v>
      </c>
    </row>
    <row r="9" spans="1:32" ht="12.75" customHeight="1">
      <c r="A9" s="37" t="s">
        <v>77</v>
      </c>
      <c r="B9" s="67">
        <v>100</v>
      </c>
      <c r="C9" s="67">
        <v>100</v>
      </c>
      <c r="D9" s="36">
        <f t="shared" si="0"/>
        <v>0</v>
      </c>
      <c r="E9" s="52" t="s">
        <v>128</v>
      </c>
      <c r="F9" s="52" t="str">
        <f t="shared" si="1"/>
        <v>N/A</v>
      </c>
    </row>
    <row r="10" spans="1:32" ht="12.75" customHeight="1">
      <c r="A10" s="37" t="s">
        <v>78</v>
      </c>
      <c r="B10" s="67">
        <v>0</v>
      </c>
      <c r="C10" s="67">
        <v>0</v>
      </c>
      <c r="D10" s="36" t="str">
        <f t="shared" si="0"/>
        <v>Div by 0</v>
      </c>
      <c r="E10" s="52" t="s">
        <v>128</v>
      </c>
      <c r="F10" s="52" t="str">
        <f t="shared" si="1"/>
        <v>N/A</v>
      </c>
    </row>
    <row r="11" spans="1:32" ht="12.75" customHeight="1">
      <c r="A11" s="37" t="s">
        <v>70</v>
      </c>
      <c r="B11" s="67">
        <v>0</v>
      </c>
      <c r="C11" s="67">
        <v>0</v>
      </c>
      <c r="D11" s="36" t="str">
        <f t="shared" si="0"/>
        <v>Div by 0</v>
      </c>
      <c r="E11" s="52" t="s">
        <v>128</v>
      </c>
      <c r="F11" s="52" t="str">
        <f t="shared" si="1"/>
        <v>N/A</v>
      </c>
    </row>
    <row r="12" spans="1:32" ht="12.75" customHeight="1">
      <c r="A12" s="37" t="s">
        <v>4</v>
      </c>
      <c r="B12" s="67">
        <v>3.5999999999999997E-2</v>
      </c>
      <c r="C12" s="67">
        <v>0</v>
      </c>
      <c r="D12" s="36">
        <f t="shared" si="0"/>
        <v>-100</v>
      </c>
      <c r="E12" s="52" t="s">
        <v>128</v>
      </c>
      <c r="F12" s="52" t="str">
        <f t="shared" si="1"/>
        <v>N/A</v>
      </c>
    </row>
    <row r="13" spans="1:32" ht="12.75" customHeight="1">
      <c r="A13" s="37" t="s">
        <v>5</v>
      </c>
      <c r="B13" s="67">
        <v>91.293000000000006</v>
      </c>
      <c r="C13" s="67">
        <v>90.01</v>
      </c>
      <c r="D13" s="36">
        <f t="shared" si="0"/>
        <v>-1.4053651430011076</v>
      </c>
      <c r="E13" s="52" t="s">
        <v>128</v>
      </c>
      <c r="F13" s="52" t="str">
        <f t="shared" si="1"/>
        <v>N/A</v>
      </c>
    </row>
    <row r="14" spans="1:32" ht="12.75" customHeight="1">
      <c r="A14" s="37" t="s">
        <v>7</v>
      </c>
      <c r="B14" s="67">
        <v>86.850999999999999</v>
      </c>
      <c r="C14" s="67">
        <v>87.632999999999996</v>
      </c>
      <c r="D14" s="36">
        <f t="shared" si="0"/>
        <v>0.90039262645219564</v>
      </c>
      <c r="E14" s="52" t="s">
        <v>127</v>
      </c>
      <c r="F14" s="52" t="str">
        <f t="shared" si="1"/>
        <v>Yes</v>
      </c>
    </row>
    <row r="15" spans="1:32" ht="12.75" customHeight="1">
      <c r="A15" s="37" t="s">
        <v>8</v>
      </c>
      <c r="B15" s="67">
        <v>86.528000000000006</v>
      </c>
      <c r="C15" s="67">
        <v>87.632999999999996</v>
      </c>
      <c r="D15" s="36">
        <f t="shared" si="0"/>
        <v>1.2770432692307574</v>
      </c>
      <c r="E15" s="52" t="s">
        <v>127</v>
      </c>
      <c r="F15" s="52" t="str">
        <f t="shared" si="1"/>
        <v>Yes</v>
      </c>
    </row>
    <row r="16" spans="1:32" s="18" customFormat="1" ht="12.75" customHeight="1">
      <c r="A16" s="38" t="s">
        <v>107</v>
      </c>
      <c r="B16" s="66">
        <v>0</v>
      </c>
      <c r="C16" s="67">
        <v>0</v>
      </c>
      <c r="D16" s="36" t="str">
        <f t="shared" si="0"/>
        <v>Div by 0</v>
      </c>
      <c r="E16" s="52" t="s">
        <v>128</v>
      </c>
      <c r="F16" s="52" t="str">
        <f t="shared" si="1"/>
        <v>N/A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6" customFormat="1" ht="12.75" customHeight="1">
      <c r="A17" s="38" t="s">
        <v>103</v>
      </c>
      <c r="B17" s="68">
        <v>302.79399999999998</v>
      </c>
      <c r="C17" s="67">
        <v>341.16699999999997</v>
      </c>
      <c r="D17" s="36">
        <f t="shared" si="0"/>
        <v>12.672972383864936</v>
      </c>
      <c r="E17" s="52" t="s">
        <v>127</v>
      </c>
      <c r="F17" s="52" t="str">
        <f t="shared" si="1"/>
        <v>Yes</v>
      </c>
    </row>
    <row r="18" spans="1:32" s="6" customFormat="1" ht="12.75" customHeight="1">
      <c r="A18" s="37" t="s">
        <v>104</v>
      </c>
      <c r="B18" s="66">
        <v>49.598999999999997</v>
      </c>
      <c r="C18" s="67">
        <v>58.345999999999997</v>
      </c>
      <c r="D18" s="36">
        <f t="shared" si="0"/>
        <v>17.635436198310451</v>
      </c>
      <c r="E18" s="52" t="s">
        <v>127</v>
      </c>
      <c r="F18" s="52" t="str">
        <f t="shared" si="1"/>
        <v>Yes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5" customFormat="1" ht="12.75" customHeight="1">
      <c r="A19" s="35" t="s">
        <v>9</v>
      </c>
      <c r="B19" s="50" t="s">
        <v>133</v>
      </c>
      <c r="C19" s="50" t="s">
        <v>95</v>
      </c>
      <c r="D19" s="34"/>
      <c r="E19" s="41"/>
      <c r="F19" s="4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32" ht="12.75" customHeight="1">
      <c r="A20" s="37" t="s">
        <v>10</v>
      </c>
      <c r="B20" s="64">
        <v>2424</v>
      </c>
      <c r="C20" s="64">
        <v>2728</v>
      </c>
      <c r="D20" s="36">
        <f t="shared" ref="D20:D23" si="2">IFERROR((C20-B20)*100/B20,"Div by 0")</f>
        <v>12.541254125412541</v>
      </c>
      <c r="E20" s="52" t="s">
        <v>127</v>
      </c>
      <c r="F20" s="52" t="str">
        <f>IF(D20="Div by 0","N/A",IF(E20="N/A","N/A",IF(AND((ABS(D20)&gt;ABS(VALUE(MID(E20,1,2)))),(B20&gt;=10)),"No",IF(AND((ABS(D20)&gt;ABS(VALUE(MID(E20,1,2)))),(C20&gt;=10)),"No","Yes"))))</f>
        <v>Yes</v>
      </c>
    </row>
    <row r="21" spans="1:32" ht="12.75" customHeight="1">
      <c r="A21" s="37" t="s">
        <v>11</v>
      </c>
      <c r="B21" s="67">
        <v>92.533000000000001</v>
      </c>
      <c r="C21" s="67">
        <v>95.234999999999999</v>
      </c>
      <c r="D21" s="36">
        <f t="shared" si="2"/>
        <v>2.9200393373174953</v>
      </c>
      <c r="E21" s="52" t="s">
        <v>127</v>
      </c>
      <c r="F21" s="52" t="str">
        <f t="shared" ref="F21:F23" si="3">IF(D21="Div by 0","N/A",IF(E21="N/A","N/A",IF(AND((ABS(D21)&gt;ABS(VALUE(MID(E21,1,2)))),(B21&gt;=10)),"No",IF(AND((ABS(D21)&gt;ABS(VALUE(MID(E21,1,2)))),(C21&gt;=10)),"No","Yes"))))</f>
        <v>Yes</v>
      </c>
    </row>
    <row r="22" spans="1:32" ht="12.75" customHeight="1">
      <c r="A22" s="37" t="s">
        <v>12</v>
      </c>
      <c r="B22" s="67">
        <v>7.4669999999999996</v>
      </c>
      <c r="C22" s="67">
        <v>4.7649999999999997</v>
      </c>
      <c r="D22" s="36">
        <f t="shared" si="2"/>
        <v>-36.185884558725057</v>
      </c>
      <c r="E22" s="52" t="s">
        <v>127</v>
      </c>
      <c r="F22" s="52" t="str">
        <f t="shared" si="3"/>
        <v>Yes</v>
      </c>
    </row>
    <row r="23" spans="1:32" ht="12.75" customHeight="1">
      <c r="A23" s="37" t="s">
        <v>13</v>
      </c>
      <c r="B23" s="67">
        <v>0</v>
      </c>
      <c r="C23" s="67">
        <v>0</v>
      </c>
      <c r="D23" s="36" t="str">
        <f t="shared" si="2"/>
        <v>Div by 0</v>
      </c>
      <c r="E23" s="52" t="s">
        <v>128</v>
      </c>
      <c r="F23" s="52" t="str">
        <f t="shared" si="3"/>
        <v>N/A</v>
      </c>
    </row>
    <row r="24" spans="1:32" s="5" customFormat="1" ht="12.75" customHeight="1">
      <c r="A24" s="35" t="s">
        <v>14</v>
      </c>
      <c r="B24" s="50" t="s">
        <v>133</v>
      </c>
      <c r="C24" s="50" t="s">
        <v>95</v>
      </c>
      <c r="D24" s="34"/>
      <c r="E24" s="41"/>
      <c r="F24" s="4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32" ht="12.75" customHeight="1">
      <c r="A25" s="37" t="s">
        <v>15</v>
      </c>
      <c r="B25" s="64">
        <v>2415</v>
      </c>
      <c r="C25" s="64">
        <v>2728</v>
      </c>
      <c r="D25" s="36">
        <f t="shared" ref="D25:D45" si="4">IFERROR((C25-B25)*100/B25,"Div by 0")</f>
        <v>12.960662525879917</v>
      </c>
      <c r="E25" s="52" t="s">
        <v>127</v>
      </c>
      <c r="F25" s="52" t="str">
        <f>IF(D25="Div by 0","N/A",IF(E25="N/A","N/A",IF(AND((ABS(D25)&gt;ABS(VALUE(MID(E25,1,2)))),(B25&gt;=10)),"No",IF(AND((ABS(D25)&gt;ABS(VALUE(MID(E25,1,2)))),(C25&gt;=10)),"No","Yes"))))</f>
        <v>Yes</v>
      </c>
    </row>
    <row r="26" spans="1:32" ht="12.75" customHeight="1">
      <c r="A26" s="37" t="s">
        <v>16</v>
      </c>
      <c r="B26" s="67">
        <v>92.504999999999995</v>
      </c>
      <c r="C26" s="67">
        <v>95.234999999999999</v>
      </c>
      <c r="D26" s="36">
        <f t="shared" si="4"/>
        <v>2.9511918274687901</v>
      </c>
      <c r="E26" s="52" t="s">
        <v>127</v>
      </c>
      <c r="F26" s="52" t="str">
        <f t="shared" ref="F26:F45" si="5">IF(D26="Div by 0","N/A",IF(E26="N/A","N/A",IF(AND((ABS(D26)&gt;ABS(VALUE(MID(E26,1,2)))),(B26&gt;=10)),"No",IF(AND((ABS(D26)&gt;ABS(VALUE(MID(E26,1,2)))),(C26&gt;=10)),"No","Yes"))))</f>
        <v>Yes</v>
      </c>
    </row>
    <row r="27" spans="1:32" ht="12.75" customHeight="1">
      <c r="A27" s="37" t="s">
        <v>17</v>
      </c>
      <c r="B27" s="67">
        <v>7.3710000000000004</v>
      </c>
      <c r="C27" s="67">
        <v>4.7290000000000001</v>
      </c>
      <c r="D27" s="36">
        <f t="shared" si="4"/>
        <v>-35.843169176502514</v>
      </c>
      <c r="E27" s="52" t="s">
        <v>127</v>
      </c>
      <c r="F27" s="52" t="str">
        <f t="shared" si="5"/>
        <v>Yes</v>
      </c>
    </row>
    <row r="28" spans="1:32" ht="12.75" customHeight="1">
      <c r="A28" s="37" t="s">
        <v>18</v>
      </c>
      <c r="B28" s="67">
        <v>0.124</v>
      </c>
      <c r="C28" s="67">
        <v>3.6999999999999998E-2</v>
      </c>
      <c r="D28" s="36">
        <f t="shared" si="4"/>
        <v>-70.161290322580641</v>
      </c>
      <c r="E28" s="52" t="s">
        <v>127</v>
      </c>
      <c r="F28" s="52" t="str">
        <f t="shared" si="5"/>
        <v>Yes</v>
      </c>
    </row>
    <row r="29" spans="1:32" ht="12.75" customHeight="1">
      <c r="A29" s="37" t="s">
        <v>19</v>
      </c>
      <c r="B29" s="67">
        <v>37.35</v>
      </c>
      <c r="C29" s="67">
        <v>37.28</v>
      </c>
      <c r="D29" s="36">
        <f t="shared" si="4"/>
        <v>-0.187416331994646</v>
      </c>
      <c r="E29" s="52" t="s">
        <v>127</v>
      </c>
      <c r="F29" s="52" t="str">
        <f t="shared" si="5"/>
        <v>Yes</v>
      </c>
    </row>
    <row r="30" spans="1:32" ht="12.75" customHeight="1">
      <c r="A30" s="37" t="s">
        <v>20</v>
      </c>
      <c r="B30" s="67">
        <v>98.674999999999997</v>
      </c>
      <c r="C30" s="67">
        <v>98.644000000000005</v>
      </c>
      <c r="D30" s="36">
        <f t="shared" si="4"/>
        <v>-3.1416265518106612E-2</v>
      </c>
      <c r="E30" s="52" t="s">
        <v>127</v>
      </c>
      <c r="F30" s="52" t="str">
        <f t="shared" si="5"/>
        <v>Yes</v>
      </c>
    </row>
    <row r="31" spans="1:32" ht="12.75" customHeight="1">
      <c r="A31" s="37" t="s">
        <v>21</v>
      </c>
      <c r="B31" s="67">
        <v>77.971000000000004</v>
      </c>
      <c r="C31" s="67">
        <v>78.262</v>
      </c>
      <c r="D31" s="36">
        <f t="shared" si="4"/>
        <v>0.37321568275384026</v>
      </c>
      <c r="E31" s="52" t="s">
        <v>127</v>
      </c>
      <c r="F31" s="52" t="str">
        <f t="shared" si="5"/>
        <v>Yes</v>
      </c>
    </row>
    <row r="32" spans="1:32" ht="12.75" customHeight="1">
      <c r="A32" s="37" t="s">
        <v>22</v>
      </c>
      <c r="B32" s="67">
        <v>98.674999999999997</v>
      </c>
      <c r="C32" s="67">
        <v>98.644000000000005</v>
      </c>
      <c r="D32" s="36">
        <f t="shared" si="4"/>
        <v>-3.1416265518106612E-2</v>
      </c>
      <c r="E32" s="52" t="s">
        <v>127</v>
      </c>
      <c r="F32" s="52" t="str">
        <f t="shared" si="5"/>
        <v>Yes</v>
      </c>
    </row>
    <row r="33" spans="1:32" ht="12.75" customHeight="1">
      <c r="A33" s="37" t="s">
        <v>23</v>
      </c>
      <c r="B33" s="67">
        <v>2.1120000000000001</v>
      </c>
      <c r="C33" s="67">
        <v>2.1989999999999998</v>
      </c>
      <c r="D33" s="36">
        <f t="shared" si="4"/>
        <v>4.1193181818181692</v>
      </c>
      <c r="E33" s="52" t="s">
        <v>127</v>
      </c>
      <c r="F33" s="52" t="str">
        <f t="shared" si="5"/>
        <v>Yes</v>
      </c>
    </row>
    <row r="34" spans="1:32" ht="12.75" customHeight="1">
      <c r="A34" s="37" t="s">
        <v>24</v>
      </c>
      <c r="B34" s="67">
        <v>55.776000000000003</v>
      </c>
      <c r="C34" s="67">
        <v>54.106000000000002</v>
      </c>
      <c r="D34" s="36">
        <f t="shared" si="4"/>
        <v>-2.994119334480783</v>
      </c>
      <c r="E34" s="52" t="s">
        <v>127</v>
      </c>
      <c r="F34" s="52" t="str">
        <f t="shared" si="5"/>
        <v>Yes</v>
      </c>
    </row>
    <row r="35" spans="1:32" ht="12.75" customHeight="1">
      <c r="A35" s="37" t="s">
        <v>25</v>
      </c>
      <c r="B35" s="67">
        <v>42.899000000000001</v>
      </c>
      <c r="C35" s="67">
        <v>44.537999999999997</v>
      </c>
      <c r="D35" s="36">
        <f t="shared" si="4"/>
        <v>3.8206018788316647</v>
      </c>
      <c r="E35" s="52" t="s">
        <v>127</v>
      </c>
      <c r="F35" s="52" t="str">
        <f t="shared" si="5"/>
        <v>Yes</v>
      </c>
    </row>
    <row r="36" spans="1:32" ht="12.75" customHeight="1">
      <c r="A36" s="37" t="s">
        <v>26</v>
      </c>
      <c r="B36" s="67">
        <v>93.126000000000005</v>
      </c>
      <c r="C36" s="67">
        <v>93.768000000000001</v>
      </c>
      <c r="D36" s="36">
        <f t="shared" si="4"/>
        <v>0.68938857032407264</v>
      </c>
      <c r="E36" s="52" t="s">
        <v>127</v>
      </c>
      <c r="F36" s="52" t="str">
        <f t="shared" si="5"/>
        <v>Yes</v>
      </c>
    </row>
    <row r="37" spans="1:32" ht="12.75" customHeight="1">
      <c r="A37" s="37" t="s">
        <v>27</v>
      </c>
      <c r="B37" s="67">
        <v>1.325</v>
      </c>
      <c r="C37" s="67">
        <v>0.95299999999999996</v>
      </c>
      <c r="D37" s="36">
        <f t="shared" si="4"/>
        <v>-28.075471698113212</v>
      </c>
      <c r="E37" s="52" t="s">
        <v>127</v>
      </c>
      <c r="F37" s="52" t="str">
        <f t="shared" si="5"/>
        <v>Yes</v>
      </c>
    </row>
    <row r="38" spans="1:32" ht="12.75" customHeight="1">
      <c r="A38" s="37" t="s">
        <v>28</v>
      </c>
      <c r="B38" s="67">
        <v>100</v>
      </c>
      <c r="C38" s="67">
        <v>99.596999999999994</v>
      </c>
      <c r="D38" s="36">
        <f t="shared" si="4"/>
        <v>-0.4030000000000058</v>
      </c>
      <c r="E38" s="52" t="s">
        <v>127</v>
      </c>
      <c r="F38" s="52" t="str">
        <f t="shared" si="5"/>
        <v>Yes</v>
      </c>
    </row>
    <row r="39" spans="1:32" ht="12.75" customHeight="1">
      <c r="A39" s="37" t="s">
        <v>29</v>
      </c>
      <c r="B39" s="67">
        <v>100</v>
      </c>
      <c r="C39" s="67">
        <v>99.596999999999994</v>
      </c>
      <c r="D39" s="36">
        <f t="shared" si="4"/>
        <v>-0.4030000000000058</v>
      </c>
      <c r="E39" s="52" t="s">
        <v>127</v>
      </c>
      <c r="F39" s="52" t="str">
        <f t="shared" si="5"/>
        <v>Yes</v>
      </c>
    </row>
    <row r="40" spans="1:32" ht="12.75" customHeight="1">
      <c r="A40" s="37" t="s">
        <v>30</v>
      </c>
      <c r="B40" s="67">
        <v>100</v>
      </c>
      <c r="C40" s="67">
        <v>99.596999999999994</v>
      </c>
      <c r="D40" s="36">
        <f t="shared" si="4"/>
        <v>-0.4030000000000058</v>
      </c>
      <c r="E40" s="52" t="s">
        <v>127</v>
      </c>
      <c r="F40" s="52" t="str">
        <f t="shared" si="5"/>
        <v>Yes</v>
      </c>
    </row>
    <row r="41" spans="1:32" ht="12.75" customHeight="1">
      <c r="A41" s="37" t="s">
        <v>113</v>
      </c>
      <c r="B41" s="67">
        <v>77.763999999999996</v>
      </c>
      <c r="C41" s="67">
        <v>75.072999999999993</v>
      </c>
      <c r="D41" s="36">
        <f t="shared" si="4"/>
        <v>-3.4604701404248788</v>
      </c>
      <c r="E41" s="52" t="s">
        <v>127</v>
      </c>
      <c r="F41" s="52" t="str">
        <f t="shared" si="5"/>
        <v>Yes</v>
      </c>
    </row>
    <row r="42" spans="1:32" ht="12.75" customHeight="1">
      <c r="A42" s="37" t="s">
        <v>32</v>
      </c>
      <c r="B42" s="67">
        <v>100</v>
      </c>
      <c r="C42" s="67">
        <v>99.596999999999994</v>
      </c>
      <c r="D42" s="36">
        <f t="shared" si="4"/>
        <v>-0.4030000000000058</v>
      </c>
      <c r="E42" s="52" t="s">
        <v>127</v>
      </c>
      <c r="F42" s="52" t="str">
        <f t="shared" si="5"/>
        <v>Yes</v>
      </c>
    </row>
    <row r="43" spans="1:32" ht="12.75" customHeight="1">
      <c r="A43" s="37" t="s">
        <v>33</v>
      </c>
      <c r="B43" s="67">
        <v>98.094999999999999</v>
      </c>
      <c r="C43" s="67">
        <v>98.24</v>
      </c>
      <c r="D43" s="36">
        <f t="shared" si="4"/>
        <v>0.1478158927570172</v>
      </c>
      <c r="E43" s="52" t="s">
        <v>127</v>
      </c>
      <c r="F43" s="52" t="str">
        <f t="shared" si="5"/>
        <v>Yes</v>
      </c>
    </row>
    <row r="44" spans="1:32" ht="12.75" customHeight="1">
      <c r="A44" s="37" t="s">
        <v>34</v>
      </c>
      <c r="B44" s="67">
        <v>98.674999999999997</v>
      </c>
      <c r="C44" s="67">
        <v>98.644000000000005</v>
      </c>
      <c r="D44" s="36">
        <f t="shared" si="4"/>
        <v>-3.1416265518106612E-2</v>
      </c>
      <c r="E44" s="52" t="s">
        <v>127</v>
      </c>
      <c r="F44" s="52" t="str">
        <f t="shared" si="5"/>
        <v>Yes</v>
      </c>
    </row>
    <row r="45" spans="1:32" ht="12.75" customHeight="1">
      <c r="A45" s="37" t="s">
        <v>35</v>
      </c>
      <c r="B45" s="67">
        <v>1.325</v>
      </c>
      <c r="C45" s="67">
        <v>0.95299999999999996</v>
      </c>
      <c r="D45" s="36">
        <f t="shared" si="4"/>
        <v>-28.075471698113212</v>
      </c>
      <c r="E45" s="52" t="s">
        <v>127</v>
      </c>
      <c r="F45" s="52" t="str">
        <f t="shared" si="5"/>
        <v>Yes</v>
      </c>
    </row>
    <row r="46" spans="1:32" s="4" customFormat="1" ht="12.75" customHeight="1">
      <c r="A46" s="35" t="s">
        <v>109</v>
      </c>
      <c r="B46" s="50" t="s">
        <v>133</v>
      </c>
      <c r="C46" s="50" t="s">
        <v>95</v>
      </c>
      <c r="D46" s="49"/>
      <c r="E46" s="41"/>
      <c r="F46" s="4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 s="18" customFormat="1" ht="12.75" customHeight="1">
      <c r="A47" s="38" t="s">
        <v>108</v>
      </c>
      <c r="B47" s="64">
        <v>0</v>
      </c>
      <c r="C47" s="64">
        <v>0</v>
      </c>
      <c r="D47" s="36" t="str">
        <f t="shared" ref="D47" si="6">IFERROR((C47-B47)*100/B47,"Div by 0")</f>
        <v>Div by 0</v>
      </c>
      <c r="E47" s="52" t="s">
        <v>128</v>
      </c>
      <c r="F47" s="52" t="str">
        <f>IF(D47="Div by 0","N/A",IF(E47="N/A","N/A",IF(AND((ABS(D47)&gt;ABS(VALUE(MID(E47,1,2)))),(B47&gt;=10)),"No",IF(AND((ABS(D47)&gt;ABS(VALUE(MID(E47,1,2)))),(C47&gt;=10)),"No","Yes"))))</f>
        <v>N/A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s="4" customFormat="1" ht="12.75" customHeight="1">
      <c r="A48" s="35" t="s">
        <v>84</v>
      </c>
      <c r="B48" s="50" t="s">
        <v>133</v>
      </c>
      <c r="C48" s="50" t="s">
        <v>95</v>
      </c>
      <c r="D48" s="33"/>
      <c r="E48" s="41"/>
      <c r="F48" s="42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6" ht="12.75" customHeight="1">
      <c r="A49" s="37" t="s">
        <v>85</v>
      </c>
      <c r="B49" s="64">
        <v>2369</v>
      </c>
      <c r="C49" s="64">
        <v>2680</v>
      </c>
      <c r="D49" s="36">
        <f t="shared" ref="D49:D81" si="7">IFERROR((C49-B49)*100/B49,"Div by 0")</f>
        <v>13.127902068383284</v>
      </c>
      <c r="E49" s="52" t="s">
        <v>127</v>
      </c>
      <c r="F49" s="52" t="str">
        <f>IF(D49="Div by 0","N/A",IF(E49="N/A","N/A",IF(AND((ABS(D49)&gt;ABS(VALUE(MID(E49,1,2)))),(B49&gt;=10)),"No",IF(AND((ABS(D49)&gt;ABS(VALUE(MID(E49,1,2)))),(C49&gt;=10)),"No","Yes"))))</f>
        <v>Yes</v>
      </c>
    </row>
    <row r="50" spans="1:6" ht="12.75" customHeight="1">
      <c r="A50" s="37" t="s">
        <v>36</v>
      </c>
      <c r="B50" s="67">
        <v>99.325000000000003</v>
      </c>
      <c r="C50" s="67">
        <v>99.552000000000007</v>
      </c>
      <c r="D50" s="36">
        <f t="shared" si="7"/>
        <v>0.22854266297508569</v>
      </c>
      <c r="E50" s="52" t="s">
        <v>127</v>
      </c>
      <c r="F50" s="52" t="str">
        <f t="shared" ref="F50:F81" si="8">IF(D50="Div by 0","N/A",IF(E50="N/A","N/A",IF(AND((ABS(D50)&gt;ABS(VALUE(MID(E50,1,2)))),(B50&gt;=10)),"No",IF(AND((ABS(D50)&gt;ABS(VALUE(MID(E50,1,2)))),(C50&gt;=10)),"No","Yes"))))</f>
        <v>Yes</v>
      </c>
    </row>
    <row r="51" spans="1:6" ht="12.75" customHeight="1">
      <c r="A51" s="37" t="s">
        <v>37</v>
      </c>
      <c r="B51" s="71">
        <v>63.781999999999996</v>
      </c>
      <c r="C51" s="71">
        <v>61.119</v>
      </c>
      <c r="D51" s="36">
        <f t="shared" si="7"/>
        <v>-4.1751591358063358</v>
      </c>
      <c r="E51" s="52" t="s">
        <v>127</v>
      </c>
      <c r="F51" s="52" t="str">
        <f t="shared" si="8"/>
        <v>Yes</v>
      </c>
    </row>
    <row r="52" spans="1:6" ht="12.75" customHeight="1">
      <c r="A52" s="37" t="s">
        <v>86</v>
      </c>
      <c r="B52" s="67">
        <v>0</v>
      </c>
      <c r="C52" s="67">
        <v>0</v>
      </c>
      <c r="D52" s="36" t="str">
        <f t="shared" si="7"/>
        <v>Div by 0</v>
      </c>
      <c r="E52" s="52" t="s">
        <v>127</v>
      </c>
      <c r="F52" s="52" t="str">
        <f t="shared" si="8"/>
        <v>N/A</v>
      </c>
    </row>
    <row r="53" spans="1:6" ht="12.75" customHeight="1">
      <c r="A53" s="37" t="s">
        <v>38</v>
      </c>
      <c r="B53" s="67">
        <v>4.2000000000000003E-2</v>
      </c>
      <c r="C53" s="67">
        <v>3.6999999999999998E-2</v>
      </c>
      <c r="D53" s="36">
        <f t="shared" si="7"/>
        <v>-11.904761904761914</v>
      </c>
      <c r="E53" s="52" t="s">
        <v>127</v>
      </c>
      <c r="F53" s="52" t="str">
        <f t="shared" si="8"/>
        <v>Yes</v>
      </c>
    </row>
    <row r="54" spans="1:6" ht="12.75" customHeight="1">
      <c r="A54" s="37" t="s">
        <v>39</v>
      </c>
      <c r="B54" s="67">
        <v>8.8640000000000008</v>
      </c>
      <c r="C54" s="67">
        <v>9.0670000000000002</v>
      </c>
      <c r="D54" s="36">
        <f t="shared" si="7"/>
        <v>2.2901624548736392</v>
      </c>
      <c r="E54" s="52" t="s">
        <v>127</v>
      </c>
      <c r="F54" s="52" t="str">
        <f t="shared" si="8"/>
        <v>Yes</v>
      </c>
    </row>
    <row r="55" spans="1:6" ht="12.75" customHeight="1">
      <c r="A55" s="37" t="s">
        <v>40</v>
      </c>
      <c r="B55" s="67">
        <v>4.2000000000000003E-2</v>
      </c>
      <c r="C55" s="67">
        <v>0</v>
      </c>
      <c r="D55" s="36">
        <f t="shared" si="7"/>
        <v>-100</v>
      </c>
      <c r="E55" s="52" t="s">
        <v>127</v>
      </c>
      <c r="F55" s="52" t="str">
        <f t="shared" si="8"/>
        <v>Yes</v>
      </c>
    </row>
    <row r="56" spans="1:6" ht="12.75" customHeight="1">
      <c r="A56" s="37" t="s">
        <v>41</v>
      </c>
      <c r="B56" s="67">
        <v>4.2000000000000003E-2</v>
      </c>
      <c r="C56" s="67">
        <v>0</v>
      </c>
      <c r="D56" s="36">
        <f t="shared" si="7"/>
        <v>-100</v>
      </c>
      <c r="E56" s="52" t="s">
        <v>127</v>
      </c>
      <c r="F56" s="52" t="str">
        <f t="shared" si="8"/>
        <v>Yes</v>
      </c>
    </row>
    <row r="57" spans="1:6" ht="12.75" customHeight="1">
      <c r="A57" s="37" t="s">
        <v>42</v>
      </c>
      <c r="B57" s="67">
        <v>2.5750000000000002</v>
      </c>
      <c r="C57" s="67">
        <v>2.948</v>
      </c>
      <c r="D57" s="36">
        <f t="shared" si="7"/>
        <v>14.485436893203874</v>
      </c>
      <c r="E57" s="52" t="s">
        <v>127</v>
      </c>
      <c r="F57" s="52" t="str">
        <f t="shared" si="8"/>
        <v>Yes</v>
      </c>
    </row>
    <row r="58" spans="1:6" ht="12.75" customHeight="1">
      <c r="A58" s="37" t="s">
        <v>43</v>
      </c>
      <c r="B58" s="67">
        <v>1.1819999999999999</v>
      </c>
      <c r="C58" s="67">
        <v>0.93300000000000005</v>
      </c>
      <c r="D58" s="36">
        <f t="shared" si="7"/>
        <v>-21.065989847715727</v>
      </c>
      <c r="E58" s="52" t="s">
        <v>127</v>
      </c>
      <c r="F58" s="52" t="str">
        <f t="shared" si="8"/>
        <v>Yes</v>
      </c>
    </row>
    <row r="59" spans="1:6" ht="12.75" customHeight="1">
      <c r="A59" s="37" t="s">
        <v>44</v>
      </c>
      <c r="B59" s="67">
        <v>4.2000000000000003E-2</v>
      </c>
      <c r="C59" s="67">
        <v>3.6999999999999998E-2</v>
      </c>
      <c r="D59" s="36">
        <f t="shared" si="7"/>
        <v>-11.904761904761914</v>
      </c>
      <c r="E59" s="52" t="s">
        <v>127</v>
      </c>
      <c r="F59" s="52" t="str">
        <f t="shared" si="8"/>
        <v>Yes</v>
      </c>
    </row>
    <row r="60" spans="1:6" ht="12.75" customHeight="1">
      <c r="A60" s="37" t="s">
        <v>45</v>
      </c>
      <c r="B60" s="67">
        <v>1.7310000000000001</v>
      </c>
      <c r="C60" s="67">
        <v>1.4930000000000001</v>
      </c>
      <c r="D60" s="36">
        <f t="shared" si="7"/>
        <v>-13.749277874061233</v>
      </c>
      <c r="E60" s="52" t="s">
        <v>127</v>
      </c>
      <c r="F60" s="52" t="str">
        <f t="shared" si="8"/>
        <v>Yes</v>
      </c>
    </row>
    <row r="61" spans="1:6" ht="12.75" customHeight="1">
      <c r="A61" s="37" t="s">
        <v>46</v>
      </c>
      <c r="B61" s="67">
        <v>4.2000000000000003E-2</v>
      </c>
      <c r="C61" s="67">
        <v>3.6999999999999998E-2</v>
      </c>
      <c r="D61" s="36">
        <f t="shared" si="7"/>
        <v>-11.904761904761914</v>
      </c>
      <c r="E61" s="52" t="s">
        <v>127</v>
      </c>
      <c r="F61" s="52" t="str">
        <f t="shared" si="8"/>
        <v>Yes</v>
      </c>
    </row>
    <row r="62" spans="1:6" ht="12.75" customHeight="1">
      <c r="A62" s="37" t="s">
        <v>87</v>
      </c>
      <c r="B62" s="67">
        <v>19.164000000000001</v>
      </c>
      <c r="C62" s="67">
        <v>22.611999999999998</v>
      </c>
      <c r="D62" s="36">
        <f t="shared" si="7"/>
        <v>17.992068461698999</v>
      </c>
      <c r="E62" s="52" t="s">
        <v>127</v>
      </c>
      <c r="F62" s="52" t="str">
        <f t="shared" si="8"/>
        <v>Yes</v>
      </c>
    </row>
    <row r="63" spans="1:6" ht="12.75" customHeight="1">
      <c r="A63" s="37" t="s">
        <v>88</v>
      </c>
      <c r="B63" s="67">
        <v>0.59099999999999997</v>
      </c>
      <c r="C63" s="67">
        <v>0.56000000000000005</v>
      </c>
      <c r="D63" s="36">
        <f t="shared" si="7"/>
        <v>-5.2453468697123382</v>
      </c>
      <c r="E63" s="52" t="s">
        <v>127</v>
      </c>
      <c r="F63" s="52" t="str">
        <f t="shared" si="8"/>
        <v>Yes</v>
      </c>
    </row>
    <row r="64" spans="1:6" ht="12.75" customHeight="1">
      <c r="A64" s="37" t="s">
        <v>89</v>
      </c>
      <c r="B64" s="67">
        <v>4.2000000000000003E-2</v>
      </c>
      <c r="C64" s="67">
        <v>7.4999999999999997E-2</v>
      </c>
      <c r="D64" s="36">
        <f t="shared" si="7"/>
        <v>78.571428571428555</v>
      </c>
      <c r="E64" s="52" t="s">
        <v>127</v>
      </c>
      <c r="F64" s="52" t="str">
        <f t="shared" si="8"/>
        <v>Yes</v>
      </c>
    </row>
    <row r="65" spans="1:6" ht="12.75" customHeight="1">
      <c r="A65" s="37" t="s">
        <v>90</v>
      </c>
      <c r="B65" s="67">
        <v>4.2000000000000003E-2</v>
      </c>
      <c r="C65" s="67">
        <v>0</v>
      </c>
      <c r="D65" s="36">
        <f t="shared" si="7"/>
        <v>-100</v>
      </c>
      <c r="E65" s="52" t="s">
        <v>127</v>
      </c>
      <c r="F65" s="52" t="str">
        <f t="shared" si="8"/>
        <v>Yes</v>
      </c>
    </row>
    <row r="66" spans="1:6" ht="12.75" customHeight="1">
      <c r="A66" s="37" t="s">
        <v>47</v>
      </c>
      <c r="B66" s="67">
        <v>1.0980000000000001</v>
      </c>
      <c r="C66" s="67">
        <v>0.59699999999999998</v>
      </c>
      <c r="D66" s="36">
        <f t="shared" si="7"/>
        <v>-45.62841530054645</v>
      </c>
      <c r="E66" s="52" t="s">
        <v>127</v>
      </c>
      <c r="F66" s="52" t="str">
        <f t="shared" si="8"/>
        <v>Yes</v>
      </c>
    </row>
    <row r="67" spans="1:6" ht="12.75" customHeight="1">
      <c r="A67" s="37" t="s">
        <v>91</v>
      </c>
      <c r="B67" s="67">
        <v>4.2000000000000003E-2</v>
      </c>
      <c r="C67" s="67">
        <v>3.6999999999999998E-2</v>
      </c>
      <c r="D67" s="36">
        <f t="shared" si="7"/>
        <v>-11.904761904761914</v>
      </c>
      <c r="E67" s="52" t="s">
        <v>127</v>
      </c>
      <c r="F67" s="52" t="str">
        <f t="shared" si="8"/>
        <v>Yes</v>
      </c>
    </row>
    <row r="68" spans="1:6" ht="12.75" customHeight="1">
      <c r="A68" s="37" t="s">
        <v>116</v>
      </c>
      <c r="B68" s="67">
        <v>0</v>
      </c>
      <c r="C68" s="67">
        <v>0</v>
      </c>
      <c r="D68" s="36" t="str">
        <f t="shared" si="7"/>
        <v>Div by 0</v>
      </c>
      <c r="E68" s="52" t="s">
        <v>127</v>
      </c>
      <c r="F68" s="52" t="str">
        <f t="shared" si="8"/>
        <v>N/A</v>
      </c>
    </row>
    <row r="69" spans="1:6" ht="12.75" customHeight="1">
      <c r="A69" s="37" t="s">
        <v>48</v>
      </c>
      <c r="B69" s="67">
        <v>0.67500000000000004</v>
      </c>
      <c r="C69" s="67">
        <v>0.44800000000000001</v>
      </c>
      <c r="D69" s="36">
        <f t="shared" si="7"/>
        <v>-33.629629629629633</v>
      </c>
      <c r="E69" s="52" t="s">
        <v>127</v>
      </c>
      <c r="F69" s="52" t="str">
        <f t="shared" si="8"/>
        <v>Yes</v>
      </c>
    </row>
    <row r="70" spans="1:6" ht="12.75" customHeight="1">
      <c r="A70" s="37" t="s">
        <v>49</v>
      </c>
      <c r="B70" s="67">
        <v>0</v>
      </c>
      <c r="C70" s="67">
        <v>0</v>
      </c>
      <c r="D70" s="36" t="str">
        <f t="shared" si="7"/>
        <v>Div by 0</v>
      </c>
      <c r="E70" s="52" t="s">
        <v>127</v>
      </c>
      <c r="F70" s="52" t="str">
        <f t="shared" si="8"/>
        <v>N/A</v>
      </c>
    </row>
    <row r="71" spans="1:6" ht="12.75" customHeight="1">
      <c r="A71" s="37" t="s">
        <v>50</v>
      </c>
      <c r="B71" s="67">
        <v>0.29499999999999998</v>
      </c>
      <c r="C71" s="67">
        <v>0.187</v>
      </c>
      <c r="D71" s="36">
        <f t="shared" si="7"/>
        <v>-36.610169491525419</v>
      </c>
      <c r="E71" s="52" t="s">
        <v>127</v>
      </c>
      <c r="F71" s="52" t="str">
        <f t="shared" si="8"/>
        <v>Yes</v>
      </c>
    </row>
    <row r="72" spans="1:6" ht="12.75" customHeight="1">
      <c r="A72" s="37" t="s">
        <v>51</v>
      </c>
      <c r="B72" s="67">
        <v>0</v>
      </c>
      <c r="C72" s="67">
        <v>0</v>
      </c>
      <c r="D72" s="36" t="str">
        <f t="shared" si="7"/>
        <v>Div by 0</v>
      </c>
      <c r="E72" s="52" t="s">
        <v>127</v>
      </c>
      <c r="F72" s="52" t="str">
        <f t="shared" si="8"/>
        <v>N/A</v>
      </c>
    </row>
    <row r="73" spans="1:6" ht="12.75" customHeight="1">
      <c r="A73" s="37" t="s">
        <v>52</v>
      </c>
      <c r="B73" s="67">
        <v>8.4000000000000005E-2</v>
      </c>
      <c r="C73" s="67">
        <v>7.4999999999999997E-2</v>
      </c>
      <c r="D73" s="36">
        <f t="shared" si="7"/>
        <v>-10.714285714285722</v>
      </c>
      <c r="E73" s="52" t="s">
        <v>127</v>
      </c>
      <c r="F73" s="52" t="str">
        <f t="shared" si="8"/>
        <v>Yes</v>
      </c>
    </row>
    <row r="74" spans="1:6" ht="12.75" customHeight="1">
      <c r="A74" s="37" t="s">
        <v>53</v>
      </c>
      <c r="B74" s="67">
        <v>0</v>
      </c>
      <c r="C74" s="67">
        <v>0</v>
      </c>
      <c r="D74" s="36" t="str">
        <f t="shared" si="7"/>
        <v>Div by 0</v>
      </c>
      <c r="E74" s="52" t="s">
        <v>127</v>
      </c>
      <c r="F74" s="52" t="str">
        <f t="shared" si="8"/>
        <v>N/A</v>
      </c>
    </row>
    <row r="75" spans="1:6" ht="12.75" customHeight="1">
      <c r="A75" s="37" t="s">
        <v>54</v>
      </c>
      <c r="B75" s="67">
        <v>0</v>
      </c>
      <c r="C75" s="67">
        <v>0</v>
      </c>
      <c r="D75" s="36" t="str">
        <f t="shared" si="7"/>
        <v>Div by 0</v>
      </c>
      <c r="E75" s="52" t="s">
        <v>127</v>
      </c>
      <c r="F75" s="52" t="str">
        <f t="shared" si="8"/>
        <v>N/A</v>
      </c>
    </row>
    <row r="76" spans="1:6" ht="12.75" customHeight="1">
      <c r="A76" s="37" t="s">
        <v>55</v>
      </c>
      <c r="B76" s="67">
        <v>0</v>
      </c>
      <c r="C76" s="67">
        <v>0</v>
      </c>
      <c r="D76" s="36" t="str">
        <f t="shared" si="7"/>
        <v>Div by 0</v>
      </c>
      <c r="E76" s="52" t="s">
        <v>127</v>
      </c>
      <c r="F76" s="52" t="str">
        <f t="shared" si="8"/>
        <v>N/A</v>
      </c>
    </row>
    <row r="77" spans="1:6" ht="12.75" customHeight="1">
      <c r="A77" s="37" t="s">
        <v>56</v>
      </c>
      <c r="B77" s="67">
        <v>0</v>
      </c>
      <c r="C77" s="67">
        <v>0</v>
      </c>
      <c r="D77" s="36" t="str">
        <f t="shared" si="7"/>
        <v>Div by 0</v>
      </c>
      <c r="E77" s="52" t="s">
        <v>127</v>
      </c>
      <c r="F77" s="52" t="str">
        <f t="shared" si="8"/>
        <v>N/A</v>
      </c>
    </row>
    <row r="78" spans="1:6" ht="12.75" customHeight="1">
      <c r="A78" s="37" t="s">
        <v>57</v>
      </c>
      <c r="B78" s="67">
        <v>0</v>
      </c>
      <c r="C78" s="67">
        <v>0</v>
      </c>
      <c r="D78" s="36" t="str">
        <f t="shared" si="7"/>
        <v>Div by 0</v>
      </c>
      <c r="E78" s="52" t="s">
        <v>127</v>
      </c>
      <c r="F78" s="52" t="str">
        <f t="shared" si="8"/>
        <v>N/A</v>
      </c>
    </row>
    <row r="79" spans="1:6" ht="12.75" customHeight="1">
      <c r="A79" s="37" t="s">
        <v>58</v>
      </c>
      <c r="B79" s="67">
        <v>0.253</v>
      </c>
      <c r="C79" s="67">
        <v>0.187</v>
      </c>
      <c r="D79" s="36">
        <f t="shared" si="7"/>
        <v>-26.086956521739133</v>
      </c>
      <c r="E79" s="52" t="s">
        <v>127</v>
      </c>
      <c r="F79" s="52" t="str">
        <f t="shared" si="8"/>
        <v>Yes</v>
      </c>
    </row>
    <row r="80" spans="1:6" ht="12.75" customHeight="1">
      <c r="A80" s="37" t="s">
        <v>59</v>
      </c>
      <c r="B80" s="67">
        <v>4.2000000000000003E-2</v>
      </c>
      <c r="C80" s="67">
        <v>0</v>
      </c>
      <c r="D80" s="36">
        <f t="shared" si="7"/>
        <v>-100</v>
      </c>
      <c r="E80" s="52" t="s">
        <v>127</v>
      </c>
      <c r="F80" s="52" t="str">
        <f t="shared" si="8"/>
        <v>Yes</v>
      </c>
    </row>
    <row r="81" spans="1:30" ht="12.75" customHeight="1">
      <c r="A81" s="37" t="s">
        <v>60</v>
      </c>
      <c r="B81" s="67">
        <v>0</v>
      </c>
      <c r="C81" s="67">
        <v>0</v>
      </c>
      <c r="D81" s="36" t="str">
        <f t="shared" si="7"/>
        <v>Div by 0</v>
      </c>
      <c r="E81" s="52" t="s">
        <v>128</v>
      </c>
      <c r="F81" s="52" t="str">
        <f t="shared" si="8"/>
        <v>N/A</v>
      </c>
    </row>
    <row r="82" spans="1:30" s="5" customFormat="1" ht="12.75" customHeight="1">
      <c r="A82" s="35" t="s">
        <v>61</v>
      </c>
      <c r="B82" s="50" t="s">
        <v>133</v>
      </c>
      <c r="C82" s="50" t="s">
        <v>95</v>
      </c>
      <c r="D82" s="34"/>
      <c r="E82" s="41"/>
      <c r="F82" s="4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30" ht="12.75" customHeight="1">
      <c r="A83" s="37" t="s">
        <v>92</v>
      </c>
      <c r="B83" s="64">
        <v>2383</v>
      </c>
      <c r="C83" s="64">
        <v>2691</v>
      </c>
      <c r="D83" s="36">
        <f t="shared" ref="D83:D86" si="9">IFERROR((C83-B83)*100/B83,"Div by 0")</f>
        <v>12.924884599244649</v>
      </c>
      <c r="E83" s="52" t="s">
        <v>127</v>
      </c>
      <c r="F83" s="52" t="str">
        <f>IF(D83="Div by 0","N/A",IF(E83="N/A","N/A",IF(AND((ABS(D83)&gt;ABS(VALUE(MID(E83,1,2)))),(B83&gt;=10)),"No",IF(AND((ABS(D83)&gt;ABS(VALUE(MID(E83,1,2)))),(C83&gt;=10)),"No","Yes"))))</f>
        <v>Yes</v>
      </c>
    </row>
    <row r="84" spans="1:30" ht="12.75" customHeight="1">
      <c r="A84" s="37" t="s">
        <v>62</v>
      </c>
      <c r="B84" s="67">
        <v>17.247</v>
      </c>
      <c r="C84" s="67">
        <v>17.167999999999999</v>
      </c>
      <c r="D84" s="36">
        <f t="shared" si="9"/>
        <v>-0.45805067547979722</v>
      </c>
      <c r="E84" s="52" t="s">
        <v>127</v>
      </c>
      <c r="F84" s="52" t="str">
        <f t="shared" ref="F84:F86" si="10">IF(D84="Div by 0","N/A",IF(E84="N/A","N/A",IF(AND((ABS(D84)&gt;ABS(VALUE(MID(E84,1,2)))),(B84&gt;=10)),"No",IF(AND((ABS(D84)&gt;ABS(VALUE(MID(E84,1,2)))),(C84&gt;=10)),"No","Yes"))))</f>
        <v>Yes</v>
      </c>
    </row>
    <row r="85" spans="1:30" ht="12.75" customHeight="1">
      <c r="A85" s="37" t="s">
        <v>63</v>
      </c>
      <c r="B85" s="67">
        <v>73.897999999999996</v>
      </c>
      <c r="C85" s="67">
        <v>76.959999999999994</v>
      </c>
      <c r="D85" s="36">
        <f t="shared" si="9"/>
        <v>4.143549216487588</v>
      </c>
      <c r="E85" s="52" t="s">
        <v>127</v>
      </c>
      <c r="F85" s="52" t="str">
        <f t="shared" si="10"/>
        <v>Yes</v>
      </c>
    </row>
    <row r="86" spans="1:30" ht="12.75" customHeight="1">
      <c r="A86" s="37" t="s">
        <v>64</v>
      </c>
      <c r="B86" s="67">
        <v>8.8539999999999992</v>
      </c>
      <c r="C86" s="67">
        <v>5.8710000000000004</v>
      </c>
      <c r="D86" s="36">
        <f t="shared" si="9"/>
        <v>-33.690987124463511</v>
      </c>
      <c r="E86" s="52" t="s">
        <v>128</v>
      </c>
      <c r="F86" s="52" t="str">
        <f t="shared" si="10"/>
        <v>N/A</v>
      </c>
    </row>
    <row r="87" spans="1:30" s="4" customFormat="1" ht="12.75" customHeight="1">
      <c r="A87" s="35" t="s">
        <v>93</v>
      </c>
      <c r="B87" s="50" t="s">
        <v>133</v>
      </c>
      <c r="C87" s="50" t="s">
        <v>95</v>
      </c>
      <c r="D87" s="33"/>
      <c r="E87" s="41"/>
      <c r="F87" s="42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30" ht="12.75" customHeight="1">
      <c r="A88" s="37" t="s">
        <v>94</v>
      </c>
      <c r="B88" s="64">
        <v>32</v>
      </c>
      <c r="C88" s="64">
        <v>26</v>
      </c>
      <c r="D88" s="36">
        <f t="shared" ref="D88:D91" si="11">IFERROR((C88-B88)*100/B88,"Div by 0")</f>
        <v>-18.75</v>
      </c>
      <c r="E88" s="52" t="s">
        <v>127</v>
      </c>
      <c r="F88" s="52" t="str">
        <f>IF(D88="Div by 0","N/A",IF(E88="N/A","N/A",IF(AND((ABS(D88)&gt;ABS(VALUE(MID(E88,1,2)))),(B88&gt;=10)),"No",IF(AND((ABS(D88)&gt;ABS(VALUE(MID(E88,1,2)))),(C88&gt;=10)),"No","Yes"))))</f>
        <v>Yes</v>
      </c>
    </row>
    <row r="89" spans="1:30" ht="12.75" customHeight="1">
      <c r="A89" s="37" t="s">
        <v>65</v>
      </c>
      <c r="B89" s="67">
        <v>9.375</v>
      </c>
      <c r="C89" s="67">
        <v>11.538</v>
      </c>
      <c r="D89" s="36">
        <f t="shared" si="11"/>
        <v>23.072000000000003</v>
      </c>
      <c r="E89" s="52" t="s">
        <v>127</v>
      </c>
      <c r="F89" s="52" t="str">
        <f t="shared" ref="F89:F91" si="12">IF(D89="Div by 0","N/A",IF(E89="N/A","N/A",IF(AND((ABS(D89)&gt;ABS(VALUE(MID(E89,1,2)))),(B89&gt;=10)),"No",IF(AND((ABS(D89)&gt;ABS(VALUE(MID(E89,1,2)))),(C89&gt;=10)),"No","Yes"))))</f>
        <v>Yes</v>
      </c>
    </row>
    <row r="90" spans="1:30" ht="12.75" customHeight="1">
      <c r="A90" s="37" t="s">
        <v>66</v>
      </c>
      <c r="B90" s="67">
        <v>68.75</v>
      </c>
      <c r="C90" s="67">
        <v>76.923000000000002</v>
      </c>
      <c r="D90" s="36">
        <f t="shared" si="11"/>
        <v>11.888000000000003</v>
      </c>
      <c r="E90" s="52" t="s">
        <v>127</v>
      </c>
      <c r="F90" s="52" t="str">
        <f t="shared" si="12"/>
        <v>Yes</v>
      </c>
    </row>
    <row r="91" spans="1:30" ht="12.75" customHeight="1">
      <c r="A91" s="37" t="s">
        <v>64</v>
      </c>
      <c r="B91" s="67">
        <v>21.875</v>
      </c>
      <c r="C91" s="67">
        <v>11.538</v>
      </c>
      <c r="D91" s="36">
        <f t="shared" si="11"/>
        <v>-47.254857142857148</v>
      </c>
      <c r="E91" s="52" t="s">
        <v>128</v>
      </c>
      <c r="F91" s="52" t="str">
        <f t="shared" si="12"/>
        <v>N/A</v>
      </c>
    </row>
    <row r="92" spans="1:30">
      <c r="A92" s="25" t="s">
        <v>124</v>
      </c>
      <c r="B92" s="26"/>
      <c r="C92" s="26"/>
      <c r="D92" s="27"/>
    </row>
    <row r="93" spans="1:30" s="18" customFormat="1" ht="48" customHeight="1">
      <c r="A93" s="75" t="s">
        <v>129</v>
      </c>
      <c r="B93" s="76"/>
      <c r="C93" s="76"/>
      <c r="D93" s="76"/>
      <c r="E93" s="76"/>
      <c r="F93" s="76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</row>
    <row r="94" spans="1:30">
      <c r="A94" s="25"/>
      <c r="B94" s="26"/>
      <c r="C94" s="26"/>
      <c r="D94" s="27"/>
    </row>
    <row r="95" spans="1:30">
      <c r="A95" s="25"/>
      <c r="B95" s="26"/>
      <c r="C95" s="26"/>
      <c r="D95" s="27"/>
    </row>
    <row r="96" spans="1:30">
      <c r="A96" s="25"/>
      <c r="B96" s="26"/>
      <c r="C96" s="26"/>
      <c r="D96" s="27"/>
    </row>
    <row r="97" spans="1:4">
      <c r="A97" s="25"/>
      <c r="B97" s="26"/>
      <c r="C97" s="26"/>
      <c r="D97" s="27"/>
    </row>
    <row r="98" spans="1:4">
      <c r="A98" s="25"/>
      <c r="B98" s="26"/>
      <c r="C98" s="26"/>
      <c r="D98" s="27"/>
    </row>
    <row r="99" spans="1:4">
      <c r="A99" s="25"/>
      <c r="B99" s="26"/>
      <c r="C99" s="26"/>
      <c r="D99" s="27"/>
    </row>
    <row r="100" spans="1:4">
      <c r="A100" s="25"/>
      <c r="B100" s="26"/>
      <c r="C100" s="26"/>
      <c r="D100" s="27"/>
    </row>
    <row r="101" spans="1:4">
      <c r="A101" s="25"/>
      <c r="B101" s="26"/>
      <c r="C101" s="26"/>
      <c r="D101" s="27"/>
    </row>
    <row r="102" spans="1:4">
      <c r="A102" s="25"/>
      <c r="B102" s="26"/>
      <c r="C102" s="26"/>
      <c r="D102" s="27"/>
    </row>
    <row r="103" spans="1:4">
      <c r="A103" s="25"/>
      <c r="B103" s="26"/>
      <c r="C103" s="26"/>
      <c r="D103" s="27"/>
    </row>
    <row r="104" spans="1:4">
      <c r="A104" s="25"/>
      <c r="B104" s="26"/>
      <c r="C104" s="26"/>
      <c r="D104" s="27"/>
    </row>
    <row r="105" spans="1:4">
      <c r="A105" s="25"/>
      <c r="B105" s="26"/>
      <c r="C105" s="26"/>
      <c r="D105" s="27"/>
    </row>
    <row r="106" spans="1:4">
      <c r="A106" s="25"/>
      <c r="B106" s="26"/>
      <c r="C106" s="26"/>
      <c r="D106" s="27"/>
    </row>
    <row r="107" spans="1:4">
      <c r="A107" s="25"/>
      <c r="B107" s="26"/>
      <c r="C107" s="26"/>
      <c r="D107" s="27"/>
    </row>
    <row r="108" spans="1:4">
      <c r="A108" s="25"/>
      <c r="B108" s="26"/>
      <c r="C108" s="26"/>
      <c r="D108" s="27"/>
    </row>
    <row r="109" spans="1:4">
      <c r="A109" s="25"/>
      <c r="B109" s="26"/>
      <c r="C109" s="26"/>
      <c r="D109" s="27"/>
    </row>
    <row r="110" spans="1:4">
      <c r="A110" s="25"/>
      <c r="B110" s="26"/>
      <c r="C110" s="26"/>
      <c r="D110" s="27"/>
    </row>
    <row r="111" spans="1:4">
      <c r="A111" s="25"/>
      <c r="B111" s="26"/>
      <c r="C111" s="26"/>
      <c r="D111" s="27"/>
    </row>
    <row r="112" spans="1:4">
      <c r="A112" s="25"/>
      <c r="B112" s="26"/>
      <c r="C112" s="26"/>
      <c r="D112" s="27"/>
    </row>
    <row r="113" spans="1:4">
      <c r="A113" s="25"/>
      <c r="B113" s="26"/>
      <c r="C113" s="26"/>
      <c r="D113" s="27"/>
    </row>
  </sheetData>
  <mergeCells count="1">
    <mergeCell ref="A93:F93"/>
  </mergeCells>
  <pageMargins left="0.7" right="0.7" top="0.75" bottom="0.75" header="0.3" footer="0.3"/>
  <pageSetup scale="7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2"/>
  <sheetViews>
    <sheetView zoomScale="75" zoomScaleNormal="75" workbookViewId="0">
      <selection activeCell="A2" sqref="A2:F3"/>
    </sheetView>
  </sheetViews>
  <sheetFormatPr defaultRowHeight="12.75" customHeight="1"/>
  <cols>
    <col min="1" max="1" width="63.5703125" style="1" customWidth="1"/>
    <col min="2" max="3" width="11.28515625" style="8" customWidth="1"/>
    <col min="4" max="4" width="11.28515625" style="9" customWidth="1"/>
    <col min="5" max="5" width="11.28515625" style="47" customWidth="1"/>
    <col min="6" max="6" width="11.28515625" style="55" customWidth="1"/>
    <col min="7" max="30" width="9.140625" style="12"/>
    <col min="31" max="16384" width="9.140625" style="1"/>
  </cols>
  <sheetData>
    <row r="1" spans="1:30" ht="12.75" customHeight="1">
      <c r="A1" s="43" t="s">
        <v>123</v>
      </c>
      <c r="B1" s="24"/>
      <c r="C1" s="24"/>
      <c r="D1" s="30"/>
      <c r="E1" s="24"/>
      <c r="F1" s="54"/>
    </row>
    <row r="2" spans="1:30" ht="12.75" customHeight="1">
      <c r="A2" s="43" t="s">
        <v>134</v>
      </c>
      <c r="B2" s="24"/>
      <c r="C2" s="24"/>
      <c r="D2" s="30"/>
      <c r="E2" s="24"/>
      <c r="F2" s="54"/>
      <c r="H2" s="56"/>
      <c r="I2" s="15"/>
    </row>
    <row r="3" spans="1:30" ht="12.75" customHeight="1">
      <c r="A3" s="43" t="s">
        <v>135</v>
      </c>
      <c r="B3" s="24"/>
      <c r="C3" s="24"/>
      <c r="D3" s="30"/>
      <c r="E3" s="24"/>
      <c r="F3" s="54"/>
      <c r="H3" s="56"/>
      <c r="I3" s="15"/>
    </row>
    <row r="4" spans="1:30" ht="1.5" customHeight="1">
      <c r="A4" s="43"/>
      <c r="B4" s="59"/>
      <c r="C4" s="59"/>
      <c r="D4" s="60"/>
      <c r="E4" s="59"/>
      <c r="F4" s="59"/>
      <c r="H4" s="56"/>
    </row>
    <row r="5" spans="1:30" s="2" customFormat="1" ht="56.25" customHeight="1">
      <c r="A5" s="63" t="s">
        <v>106</v>
      </c>
      <c r="B5" s="62" t="s">
        <v>130</v>
      </c>
      <c r="C5" s="62" t="s">
        <v>131</v>
      </c>
      <c r="D5" s="39" t="s">
        <v>115</v>
      </c>
      <c r="E5" s="73" t="s">
        <v>125</v>
      </c>
      <c r="F5" s="74" t="s">
        <v>132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4" customFormat="1" ht="12.75" customHeight="1">
      <c r="A6" s="35" t="s">
        <v>79</v>
      </c>
      <c r="B6" s="33"/>
      <c r="C6" s="33"/>
      <c r="D6" s="48"/>
      <c r="E6" s="51"/>
      <c r="F6" s="46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2.75" customHeight="1">
      <c r="A7" s="37" t="s">
        <v>1</v>
      </c>
      <c r="B7" s="64">
        <v>17486</v>
      </c>
      <c r="C7" s="65">
        <v>17632</v>
      </c>
      <c r="D7" s="36">
        <f t="shared" ref="D7:D27" si="0">IFERROR((C7-B7)*100/B7,"Div by 0")</f>
        <v>0.83495367722749625</v>
      </c>
      <c r="E7" s="52" t="s">
        <v>126</v>
      </c>
      <c r="F7" s="53" t="str">
        <f>IF(D7="Div by 0","N/A",IF(E7="N/A","N/A",IF(AND((ABS(D7)&gt;ABS(VALUE(MID(E7,1,2)))),(B7&gt;=10)),"No",IF(AND((ABS(D7)&gt;ABS(VALUE(MID(E7,1,2)))),(C7&gt;=10)),"No","Yes"))))</f>
        <v>Yes</v>
      </c>
    </row>
    <row r="8" spans="1:30" ht="12.75" customHeight="1">
      <c r="A8" s="37" t="s">
        <v>2</v>
      </c>
      <c r="B8" s="66">
        <v>0.56599999999999995</v>
      </c>
      <c r="C8" s="66">
        <v>0.61799999999999999</v>
      </c>
      <c r="D8" s="36">
        <f t="shared" si="0"/>
        <v>9.1872791519434713</v>
      </c>
      <c r="E8" s="52" t="s">
        <v>128</v>
      </c>
      <c r="F8" s="53" t="str">
        <f t="shared" ref="F8:F27" si="1">IF(D8="Div by 0","N/A",IF(E8="N/A","N/A",IF(AND((ABS(D8)&gt;ABS(VALUE(MID(E8,1,2)))),(B8&gt;=10)),"No",IF(AND((ABS(D8)&gt;ABS(VALUE(MID(E8,1,2)))),(C8&gt;=10)),"No","Yes"))))</f>
        <v>N/A</v>
      </c>
      <c r="G8" s="15"/>
    </row>
    <row r="9" spans="1:30" ht="12.75" customHeight="1">
      <c r="A9" s="37" t="s">
        <v>3</v>
      </c>
      <c r="B9" s="66">
        <v>0.56000000000000005</v>
      </c>
      <c r="C9" s="66">
        <v>0.60099999999999998</v>
      </c>
      <c r="D9" s="36">
        <f t="shared" si="0"/>
        <v>7.3214285714285579</v>
      </c>
      <c r="E9" s="52" t="s">
        <v>128</v>
      </c>
      <c r="F9" s="53" t="str">
        <f t="shared" si="1"/>
        <v>N/A</v>
      </c>
      <c r="G9" s="15"/>
      <c r="AD9" s="1"/>
    </row>
    <row r="10" spans="1:30" ht="12.75" customHeight="1">
      <c r="A10" s="37" t="s">
        <v>68</v>
      </c>
      <c r="B10" s="66">
        <v>0.46300000000000002</v>
      </c>
      <c r="C10" s="66">
        <v>0.44800000000000001</v>
      </c>
      <c r="D10" s="36">
        <f t="shared" si="0"/>
        <v>-3.2397408207343439</v>
      </c>
      <c r="E10" s="52" t="s">
        <v>128</v>
      </c>
      <c r="F10" s="53" t="str">
        <f t="shared" si="1"/>
        <v>N/A</v>
      </c>
    </row>
    <row r="11" spans="1:30" ht="12.75" customHeight="1">
      <c r="A11" s="37" t="s">
        <v>69</v>
      </c>
      <c r="B11" s="66">
        <v>0.44600000000000001</v>
      </c>
      <c r="C11" s="66">
        <v>0.442</v>
      </c>
      <c r="D11" s="36">
        <f t="shared" si="0"/>
        <v>-0.89686098654708601</v>
      </c>
      <c r="E11" s="52" t="s">
        <v>128</v>
      </c>
      <c r="F11" s="53" t="str">
        <f t="shared" si="1"/>
        <v>N/A</v>
      </c>
    </row>
    <row r="12" spans="1:30" ht="12.75" customHeight="1">
      <c r="A12" s="37" t="s">
        <v>72</v>
      </c>
      <c r="B12" s="66">
        <v>25.163</v>
      </c>
      <c r="C12" s="66">
        <v>20.157</v>
      </c>
      <c r="D12" s="36">
        <f t="shared" si="0"/>
        <v>-19.89428923419306</v>
      </c>
      <c r="E12" s="52" t="s">
        <v>128</v>
      </c>
      <c r="F12" s="53" t="str">
        <f t="shared" si="1"/>
        <v>N/A</v>
      </c>
    </row>
    <row r="13" spans="1:30" ht="12.75" customHeight="1">
      <c r="A13" s="37" t="s">
        <v>73</v>
      </c>
      <c r="B13" s="66">
        <v>44.35</v>
      </c>
      <c r="C13" s="66">
        <v>44.152999999999999</v>
      </c>
      <c r="D13" s="36">
        <f t="shared" si="0"/>
        <v>-0.44419391206314029</v>
      </c>
      <c r="E13" s="52" t="s">
        <v>128</v>
      </c>
      <c r="F13" s="53" t="str">
        <f t="shared" si="1"/>
        <v>N/A</v>
      </c>
    </row>
    <row r="14" spans="1:30" ht="12.75" customHeight="1">
      <c r="A14" s="37" t="s">
        <v>74</v>
      </c>
      <c r="B14" s="66">
        <v>39.06</v>
      </c>
      <c r="C14" s="66">
        <v>40.965000000000003</v>
      </c>
      <c r="D14" s="36">
        <f t="shared" si="0"/>
        <v>4.8771121351766542</v>
      </c>
      <c r="E14" s="52" t="s">
        <v>128</v>
      </c>
      <c r="F14" s="53" t="str">
        <f t="shared" si="1"/>
        <v>N/A</v>
      </c>
    </row>
    <row r="15" spans="1:30" ht="12.75" customHeight="1">
      <c r="A15" s="37" t="s">
        <v>76</v>
      </c>
      <c r="B15" s="66">
        <v>0.98899999999999999</v>
      </c>
      <c r="C15" s="66">
        <v>1.032</v>
      </c>
      <c r="D15" s="36">
        <f t="shared" si="0"/>
        <v>4.3478260869565259</v>
      </c>
      <c r="E15" s="52" t="s">
        <v>128</v>
      </c>
      <c r="F15" s="53" t="str">
        <f t="shared" si="1"/>
        <v>N/A</v>
      </c>
    </row>
    <row r="16" spans="1:30" ht="12.75" customHeight="1">
      <c r="A16" s="37" t="s">
        <v>77</v>
      </c>
      <c r="B16" s="66">
        <v>15.961</v>
      </c>
      <c r="C16" s="66">
        <v>17.655000000000001</v>
      </c>
      <c r="D16" s="36">
        <f t="shared" si="0"/>
        <v>10.61337008959339</v>
      </c>
      <c r="E16" s="52" t="s">
        <v>128</v>
      </c>
      <c r="F16" s="53" t="str">
        <f t="shared" si="1"/>
        <v>N/A</v>
      </c>
    </row>
    <row r="17" spans="1:32" ht="12.75" customHeight="1">
      <c r="A17" s="37" t="s">
        <v>78</v>
      </c>
      <c r="B17" s="66">
        <v>0.98899999999999999</v>
      </c>
      <c r="C17" s="66">
        <v>1.032</v>
      </c>
      <c r="D17" s="36">
        <f t="shared" si="0"/>
        <v>4.3478260869565259</v>
      </c>
      <c r="E17" s="52" t="s">
        <v>128</v>
      </c>
      <c r="F17" s="53" t="str">
        <f t="shared" si="1"/>
        <v>N/A</v>
      </c>
    </row>
    <row r="18" spans="1:32" ht="12.75" customHeight="1">
      <c r="A18" s="37" t="s">
        <v>80</v>
      </c>
      <c r="B18" s="66">
        <v>26.244</v>
      </c>
      <c r="C18" s="66">
        <v>21.24</v>
      </c>
      <c r="D18" s="36">
        <f t="shared" si="0"/>
        <v>-19.067215363511664</v>
      </c>
      <c r="E18" s="52" t="s">
        <v>128</v>
      </c>
      <c r="F18" s="53" t="str">
        <f t="shared" si="1"/>
        <v>N/A</v>
      </c>
    </row>
    <row r="19" spans="1:32" ht="12.75" customHeight="1">
      <c r="A19" s="37" t="s">
        <v>81</v>
      </c>
      <c r="B19" s="66">
        <v>1.944</v>
      </c>
      <c r="C19" s="66">
        <v>2.008</v>
      </c>
      <c r="D19" s="36">
        <f t="shared" si="0"/>
        <v>3.292181069958851</v>
      </c>
      <c r="E19" s="52" t="s">
        <v>128</v>
      </c>
      <c r="F19" s="53" t="str">
        <f t="shared" si="1"/>
        <v>N/A</v>
      </c>
    </row>
    <row r="20" spans="1:32" ht="12.75" customHeight="1">
      <c r="A20" s="37" t="s">
        <v>82</v>
      </c>
      <c r="B20" s="66">
        <v>44.35</v>
      </c>
      <c r="C20" s="66">
        <v>44.152999999999999</v>
      </c>
      <c r="D20" s="36">
        <f t="shared" si="0"/>
        <v>-0.44419391206314029</v>
      </c>
      <c r="E20" s="52" t="s">
        <v>128</v>
      </c>
      <c r="F20" s="53" t="str">
        <f t="shared" si="1"/>
        <v>N/A</v>
      </c>
    </row>
    <row r="21" spans="1:32" ht="12.75" customHeight="1">
      <c r="A21" s="37" t="s">
        <v>83</v>
      </c>
      <c r="B21" s="66">
        <v>39.06</v>
      </c>
      <c r="C21" s="66">
        <v>40.965000000000003</v>
      </c>
      <c r="D21" s="36">
        <f t="shared" si="0"/>
        <v>4.8771121351766542</v>
      </c>
      <c r="E21" s="52" t="s">
        <v>128</v>
      </c>
      <c r="F21" s="53" t="str">
        <f t="shared" si="1"/>
        <v>N/A</v>
      </c>
    </row>
    <row r="22" spans="1:32" ht="12.75" customHeight="1">
      <c r="A22" s="37" t="s">
        <v>96</v>
      </c>
      <c r="B22" s="66">
        <v>15.961</v>
      </c>
      <c r="C22" s="66">
        <v>17.655000000000001</v>
      </c>
      <c r="D22" s="36">
        <f t="shared" si="0"/>
        <v>10.61337008959339</v>
      </c>
      <c r="E22" s="52" t="s">
        <v>128</v>
      </c>
      <c r="F22" s="53" t="str">
        <f t="shared" si="1"/>
        <v>N/A</v>
      </c>
    </row>
    <row r="23" spans="1:32" ht="12.75" customHeight="1">
      <c r="A23" s="37" t="s">
        <v>7</v>
      </c>
      <c r="B23" s="67">
        <v>78.816999999999993</v>
      </c>
      <c r="C23" s="66">
        <v>79.929000000000002</v>
      </c>
      <c r="D23" s="36">
        <f t="shared" si="0"/>
        <v>1.4108631386629904</v>
      </c>
      <c r="E23" s="52" t="s">
        <v>126</v>
      </c>
      <c r="F23" s="53" t="str">
        <f t="shared" si="1"/>
        <v>Yes</v>
      </c>
    </row>
    <row r="24" spans="1:32" ht="12.75" customHeight="1">
      <c r="A24" s="37" t="s">
        <v>8</v>
      </c>
      <c r="B24" s="67">
        <v>76.706999999999994</v>
      </c>
      <c r="C24" s="66">
        <v>78.153000000000006</v>
      </c>
      <c r="D24" s="36">
        <f t="shared" si="0"/>
        <v>1.8850952325081314</v>
      </c>
      <c r="E24" s="52" t="s">
        <v>126</v>
      </c>
      <c r="F24" s="53" t="str">
        <f t="shared" si="1"/>
        <v>Yes</v>
      </c>
    </row>
    <row r="25" spans="1:32" s="18" customFormat="1" ht="12.75" customHeight="1">
      <c r="A25" s="38" t="s">
        <v>107</v>
      </c>
      <c r="B25" s="66">
        <v>0</v>
      </c>
      <c r="C25" s="67">
        <v>0</v>
      </c>
      <c r="D25" s="36" t="str">
        <f t="shared" si="0"/>
        <v>Div by 0</v>
      </c>
      <c r="E25" s="52" t="s">
        <v>128</v>
      </c>
      <c r="F25" s="53" t="str">
        <f t="shared" si="1"/>
        <v>N/A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6" customFormat="1" ht="12.75" customHeight="1">
      <c r="A26" s="38" t="s">
        <v>105</v>
      </c>
      <c r="B26" s="68">
        <v>769.04399999999998</v>
      </c>
      <c r="C26" s="67">
        <v>879.04300000000001</v>
      </c>
      <c r="D26" s="36">
        <f t="shared" si="0"/>
        <v>14.303342851644382</v>
      </c>
      <c r="E26" s="52" t="s">
        <v>126</v>
      </c>
      <c r="F26" s="53" t="str">
        <f t="shared" si="1"/>
        <v>Yes</v>
      </c>
    </row>
    <row r="27" spans="1:32" s="6" customFormat="1" ht="12.75" customHeight="1">
      <c r="A27" s="37" t="s">
        <v>110</v>
      </c>
      <c r="B27" s="66">
        <v>114.607</v>
      </c>
      <c r="C27" s="67">
        <v>127.938</v>
      </c>
      <c r="D27" s="36">
        <f t="shared" si="0"/>
        <v>11.631924751542231</v>
      </c>
      <c r="E27" s="52" t="s">
        <v>126</v>
      </c>
      <c r="F27" s="53" t="str">
        <f t="shared" si="1"/>
        <v>Yes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5" customFormat="1" ht="12.75" customHeight="1">
      <c r="A28" s="32" t="s">
        <v>9</v>
      </c>
      <c r="B28" s="50" t="s">
        <v>133</v>
      </c>
      <c r="C28" s="50" t="s">
        <v>95</v>
      </c>
      <c r="D28" s="48" t="s">
        <v>95</v>
      </c>
      <c r="E28" s="41"/>
      <c r="F28" s="4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2" ht="12.75" customHeight="1">
      <c r="A29" s="37" t="s">
        <v>10</v>
      </c>
      <c r="B29" s="64">
        <v>13782</v>
      </c>
      <c r="C29" s="65">
        <v>14093</v>
      </c>
      <c r="D29" s="36">
        <f t="shared" ref="D29:D32" si="2">IFERROR((C29-B29)*100/B29,"Div by 0")</f>
        <v>2.2565665360615297</v>
      </c>
      <c r="E29" s="52" t="s">
        <v>126</v>
      </c>
      <c r="F29" s="53" t="str">
        <f>IF(D29="Div by 0","N/A",IF(E29="N/A","N/A",IF(AND((ABS(D29)&gt;ABS(VALUE(MID(E29,1,2)))),(B29&gt;=10)),"No",IF(AND((ABS(D29)&gt;ABS(VALUE(MID(E29,1,2)))),(C29&gt;=10)),"No","Yes"))))</f>
        <v>Yes</v>
      </c>
    </row>
    <row r="30" spans="1:32" ht="12.75" customHeight="1">
      <c r="A30" s="37" t="s">
        <v>11</v>
      </c>
      <c r="B30" s="66">
        <v>94.463999999999999</v>
      </c>
      <c r="C30" s="66">
        <v>95.713999999999999</v>
      </c>
      <c r="D30" s="36">
        <f t="shared" si="2"/>
        <v>1.3232554200542006</v>
      </c>
      <c r="E30" s="52" t="s">
        <v>126</v>
      </c>
      <c r="F30" s="53" t="str">
        <f t="shared" ref="F30:F32" si="3">IF(D30="Div by 0","N/A",IF(E30="N/A","N/A",IF(AND((ABS(D30)&gt;ABS(VALUE(MID(E30,1,2)))),(B30&gt;=10)),"No",IF(AND((ABS(D30)&gt;ABS(VALUE(MID(E30,1,2)))),(C30&gt;=10)),"No","Yes"))))</f>
        <v>Yes</v>
      </c>
    </row>
    <row r="31" spans="1:32" ht="12.75" customHeight="1">
      <c r="A31" s="37" t="s">
        <v>12</v>
      </c>
      <c r="B31" s="66">
        <v>5.5359999999999996</v>
      </c>
      <c r="C31" s="66">
        <v>4.2859999999999996</v>
      </c>
      <c r="D31" s="36">
        <f t="shared" si="2"/>
        <v>-22.579479768786129</v>
      </c>
      <c r="E31" s="52" t="s">
        <v>126</v>
      </c>
      <c r="F31" s="53" t="str">
        <f t="shared" si="3"/>
        <v>Yes</v>
      </c>
    </row>
    <row r="32" spans="1:32" ht="12.75" customHeight="1">
      <c r="A32" s="37" t="s">
        <v>13</v>
      </c>
      <c r="B32" s="66">
        <v>0</v>
      </c>
      <c r="C32" s="66">
        <v>0</v>
      </c>
      <c r="D32" s="36" t="str">
        <f t="shared" si="2"/>
        <v>Div by 0</v>
      </c>
      <c r="E32" s="52" t="s">
        <v>128</v>
      </c>
      <c r="F32" s="53" t="str">
        <f t="shared" si="3"/>
        <v>N/A</v>
      </c>
    </row>
    <row r="33" spans="1:30" s="5" customFormat="1" ht="12.75" customHeight="1">
      <c r="A33" s="35" t="s">
        <v>14</v>
      </c>
      <c r="B33" s="50" t="s">
        <v>133</v>
      </c>
      <c r="C33" s="50" t="s">
        <v>95</v>
      </c>
      <c r="D33" s="48"/>
      <c r="E33" s="41"/>
      <c r="F33" s="4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2.75" customHeight="1">
      <c r="A34" s="37" t="s">
        <v>15</v>
      </c>
      <c r="B34" s="64">
        <v>13413</v>
      </c>
      <c r="C34" s="65">
        <v>13780</v>
      </c>
      <c r="D34" s="36">
        <f t="shared" ref="D34:D54" si="4">IFERROR((C34-B34)*100/B34,"Div by 0")</f>
        <v>2.7361514948184595</v>
      </c>
      <c r="E34" s="52" t="s">
        <v>126</v>
      </c>
      <c r="F34" s="53" t="str">
        <f>IF(D34="Div by 0","N/A",IF(E34="N/A","N/A",IF(AND((ABS(D34)&gt;ABS(VALUE(MID(E34,1,2)))),(B34&gt;=10)),"No",IF(AND((ABS(D34)&gt;ABS(VALUE(MID(E34,1,2)))),(C34&gt;=10)),"No","Yes"))))</f>
        <v>Yes</v>
      </c>
    </row>
    <row r="35" spans="1:30" ht="12.75" customHeight="1">
      <c r="A35" s="37" t="s">
        <v>16</v>
      </c>
      <c r="B35" s="66">
        <v>94.311000000000007</v>
      </c>
      <c r="C35" s="66">
        <v>95.617000000000004</v>
      </c>
      <c r="D35" s="36">
        <f t="shared" si="4"/>
        <v>1.3847801422951695</v>
      </c>
      <c r="E35" s="52" t="s">
        <v>126</v>
      </c>
      <c r="F35" s="53" t="str">
        <f t="shared" ref="F35:F54" si="5">IF(D35="Div by 0","N/A",IF(E35="N/A","N/A",IF(AND((ABS(D35)&gt;ABS(VALUE(MID(E35,1,2)))),(B35&gt;=10)),"No",IF(AND((ABS(D35)&gt;ABS(VALUE(MID(E35,1,2)))),(C35&gt;=10)),"No","Yes"))))</f>
        <v>Yes</v>
      </c>
    </row>
    <row r="36" spans="1:30" ht="12.75" customHeight="1">
      <c r="A36" s="37" t="s">
        <v>17</v>
      </c>
      <c r="B36" s="66">
        <v>5.6509999999999998</v>
      </c>
      <c r="C36" s="66">
        <v>4.3609999999999998</v>
      </c>
      <c r="D36" s="36">
        <f t="shared" si="4"/>
        <v>-22.827818085294638</v>
      </c>
      <c r="E36" s="52" t="s">
        <v>126</v>
      </c>
      <c r="F36" s="53" t="str">
        <f t="shared" si="5"/>
        <v>Yes</v>
      </c>
    </row>
    <row r="37" spans="1:30" ht="12.75" customHeight="1">
      <c r="A37" s="37" t="s">
        <v>18</v>
      </c>
      <c r="B37" s="66">
        <v>3.6999999999999998E-2</v>
      </c>
      <c r="C37" s="66">
        <v>2.1999999999999999E-2</v>
      </c>
      <c r="D37" s="36">
        <f t="shared" si="4"/>
        <v>-40.54054054054054</v>
      </c>
      <c r="E37" s="52" t="s">
        <v>126</v>
      </c>
      <c r="F37" s="53" t="str">
        <f t="shared" si="5"/>
        <v>Yes</v>
      </c>
    </row>
    <row r="38" spans="1:30" ht="12.75" customHeight="1">
      <c r="A38" s="37" t="s">
        <v>19</v>
      </c>
      <c r="B38" s="66">
        <v>30.858000000000001</v>
      </c>
      <c r="C38" s="66">
        <v>31.204999999999998</v>
      </c>
      <c r="D38" s="36">
        <f t="shared" si="4"/>
        <v>1.1245058007647863</v>
      </c>
      <c r="E38" s="52" t="s">
        <v>126</v>
      </c>
      <c r="F38" s="53" t="str">
        <f t="shared" si="5"/>
        <v>Yes</v>
      </c>
    </row>
    <row r="39" spans="1:30" ht="12.75" customHeight="1">
      <c r="A39" s="37" t="s">
        <v>20</v>
      </c>
      <c r="B39" s="66">
        <v>90.106999999999999</v>
      </c>
      <c r="C39" s="66">
        <v>90.543999999999997</v>
      </c>
      <c r="D39" s="36">
        <f t="shared" si="4"/>
        <v>0.48497896944743207</v>
      </c>
      <c r="E39" s="52" t="s">
        <v>126</v>
      </c>
      <c r="F39" s="53" t="str">
        <f t="shared" si="5"/>
        <v>Yes</v>
      </c>
    </row>
    <row r="40" spans="1:30" ht="12.75" customHeight="1">
      <c r="A40" s="37" t="s">
        <v>21</v>
      </c>
      <c r="B40" s="66">
        <v>69.12</v>
      </c>
      <c r="C40" s="66">
        <v>69.492000000000004</v>
      </c>
      <c r="D40" s="36">
        <f t="shared" si="4"/>
        <v>0.5381944444444442</v>
      </c>
      <c r="E40" s="52" t="s">
        <v>126</v>
      </c>
      <c r="F40" s="53" t="str">
        <f t="shared" si="5"/>
        <v>Yes</v>
      </c>
    </row>
    <row r="41" spans="1:30" ht="12.75" customHeight="1">
      <c r="A41" s="37" t="s">
        <v>22</v>
      </c>
      <c r="B41" s="66">
        <v>90.106999999999999</v>
      </c>
      <c r="C41" s="66">
        <v>90.543999999999997</v>
      </c>
      <c r="D41" s="36">
        <f t="shared" si="4"/>
        <v>0.48497896944743207</v>
      </c>
      <c r="E41" s="52" t="s">
        <v>126</v>
      </c>
      <c r="F41" s="53" t="str">
        <f t="shared" si="5"/>
        <v>Yes</v>
      </c>
    </row>
    <row r="42" spans="1:30" ht="12.75" customHeight="1">
      <c r="A42" s="37" t="s">
        <v>23</v>
      </c>
      <c r="B42" s="66">
        <v>1.946</v>
      </c>
      <c r="C42" s="66">
        <v>2.0099999999999998</v>
      </c>
      <c r="D42" s="36">
        <f t="shared" si="4"/>
        <v>3.2887975334018416</v>
      </c>
      <c r="E42" s="52" t="s">
        <v>126</v>
      </c>
      <c r="F42" s="53" t="str">
        <f t="shared" si="5"/>
        <v>Yes</v>
      </c>
    </row>
    <row r="43" spans="1:30" ht="12.75" customHeight="1">
      <c r="A43" s="37" t="s">
        <v>24</v>
      </c>
      <c r="B43" s="66">
        <v>47.886000000000003</v>
      </c>
      <c r="C43" s="66">
        <v>47.308</v>
      </c>
      <c r="D43" s="36">
        <f t="shared" si="4"/>
        <v>-1.207033370922614</v>
      </c>
      <c r="E43" s="52" t="s">
        <v>126</v>
      </c>
      <c r="F43" s="53" t="str">
        <f t="shared" si="5"/>
        <v>Yes</v>
      </c>
    </row>
    <row r="44" spans="1:30" ht="12.75" customHeight="1">
      <c r="A44" s="37" t="s">
        <v>25</v>
      </c>
      <c r="B44" s="66">
        <v>42.22</v>
      </c>
      <c r="C44" s="66">
        <v>43.237000000000002</v>
      </c>
      <c r="D44" s="36">
        <f t="shared" si="4"/>
        <v>2.4088109900521153</v>
      </c>
      <c r="E44" s="52" t="s">
        <v>126</v>
      </c>
      <c r="F44" s="53" t="str">
        <f t="shared" si="5"/>
        <v>Yes</v>
      </c>
    </row>
    <row r="45" spans="1:30" ht="12.75" customHeight="1">
      <c r="A45" s="37" t="s">
        <v>26</v>
      </c>
      <c r="B45" s="66">
        <v>76.097999999999999</v>
      </c>
      <c r="C45" s="66">
        <v>76.596999999999994</v>
      </c>
      <c r="D45" s="36">
        <f t="shared" si="4"/>
        <v>0.65573339640988626</v>
      </c>
      <c r="E45" s="52" t="s">
        <v>126</v>
      </c>
      <c r="F45" s="53" t="str">
        <f t="shared" si="5"/>
        <v>Yes</v>
      </c>
    </row>
    <row r="46" spans="1:30" ht="12.75" customHeight="1">
      <c r="A46" s="37" t="s">
        <v>27</v>
      </c>
      <c r="B46" s="66">
        <v>9.8930000000000007</v>
      </c>
      <c r="C46" s="66">
        <v>9.4559999999999995</v>
      </c>
      <c r="D46" s="36">
        <f t="shared" si="4"/>
        <v>-4.4172647326392509</v>
      </c>
      <c r="E46" s="52" t="s">
        <v>126</v>
      </c>
      <c r="F46" s="53" t="str">
        <f t="shared" si="5"/>
        <v>Yes</v>
      </c>
    </row>
    <row r="47" spans="1:30" ht="12.75" customHeight="1">
      <c r="A47" s="37" t="s">
        <v>28</v>
      </c>
      <c r="B47" s="66">
        <v>100</v>
      </c>
      <c r="C47" s="66">
        <v>100</v>
      </c>
      <c r="D47" s="36">
        <f t="shared" si="4"/>
        <v>0</v>
      </c>
      <c r="E47" s="52" t="s">
        <v>126</v>
      </c>
      <c r="F47" s="53" t="str">
        <f t="shared" si="5"/>
        <v>Yes</v>
      </c>
    </row>
    <row r="48" spans="1:30" ht="12.75" customHeight="1">
      <c r="A48" s="37" t="s">
        <v>29</v>
      </c>
      <c r="B48" s="66">
        <v>100</v>
      </c>
      <c r="C48" s="66">
        <v>100</v>
      </c>
      <c r="D48" s="36">
        <f t="shared" si="4"/>
        <v>0</v>
      </c>
      <c r="E48" s="52" t="s">
        <v>126</v>
      </c>
      <c r="F48" s="53" t="str">
        <f t="shared" si="5"/>
        <v>Yes</v>
      </c>
    </row>
    <row r="49" spans="1:32" ht="12.75" customHeight="1">
      <c r="A49" s="37" t="s">
        <v>30</v>
      </c>
      <c r="B49" s="66">
        <v>100</v>
      </c>
      <c r="C49" s="66">
        <v>100</v>
      </c>
      <c r="D49" s="36">
        <f t="shared" si="4"/>
        <v>0</v>
      </c>
      <c r="E49" s="52" t="s">
        <v>126</v>
      </c>
      <c r="F49" s="53" t="str">
        <f t="shared" si="5"/>
        <v>Yes</v>
      </c>
    </row>
    <row r="50" spans="1:32" ht="12.75" customHeight="1">
      <c r="A50" s="37" t="s">
        <v>114</v>
      </c>
      <c r="B50" s="66">
        <v>61.134999999999998</v>
      </c>
      <c r="C50" s="66">
        <v>60.697000000000003</v>
      </c>
      <c r="D50" s="36">
        <f t="shared" si="4"/>
        <v>-0.71644720700089193</v>
      </c>
      <c r="E50" s="52" t="s">
        <v>126</v>
      </c>
      <c r="F50" s="53" t="str">
        <f t="shared" si="5"/>
        <v>Yes</v>
      </c>
    </row>
    <row r="51" spans="1:32" ht="12.75" customHeight="1">
      <c r="A51" s="37" t="s">
        <v>32</v>
      </c>
      <c r="B51" s="66">
        <v>100</v>
      </c>
      <c r="C51" s="66">
        <v>100</v>
      </c>
      <c r="D51" s="36">
        <f t="shared" si="4"/>
        <v>0</v>
      </c>
      <c r="E51" s="52" t="s">
        <v>126</v>
      </c>
      <c r="F51" s="53" t="str">
        <f t="shared" si="5"/>
        <v>Yes</v>
      </c>
    </row>
    <row r="52" spans="1:32" ht="12.75" customHeight="1">
      <c r="A52" s="37" t="s">
        <v>33</v>
      </c>
      <c r="B52" s="66">
        <v>97.382999999999996</v>
      </c>
      <c r="C52" s="66">
        <v>98.105999999999995</v>
      </c>
      <c r="D52" s="36">
        <f t="shared" si="4"/>
        <v>0.74242937679060927</v>
      </c>
      <c r="E52" s="52" t="s">
        <v>126</v>
      </c>
      <c r="F52" s="53" t="str">
        <f t="shared" si="5"/>
        <v>Yes</v>
      </c>
    </row>
    <row r="53" spans="1:32" ht="12.75" customHeight="1">
      <c r="A53" s="37" t="s">
        <v>34</v>
      </c>
      <c r="B53" s="66">
        <v>90.106999999999999</v>
      </c>
      <c r="C53" s="66">
        <v>90.543999999999997</v>
      </c>
      <c r="D53" s="36">
        <f t="shared" si="4"/>
        <v>0.48497896944743207</v>
      </c>
      <c r="E53" s="52" t="s">
        <v>126</v>
      </c>
      <c r="F53" s="53" t="str">
        <f t="shared" si="5"/>
        <v>Yes</v>
      </c>
    </row>
    <row r="54" spans="1:32" ht="12.75" customHeight="1">
      <c r="A54" s="37" t="s">
        <v>35</v>
      </c>
      <c r="B54" s="66">
        <v>9.8930000000000007</v>
      </c>
      <c r="C54" s="66">
        <v>9.4559999999999995</v>
      </c>
      <c r="D54" s="36">
        <f t="shared" si="4"/>
        <v>-4.4172647326392509</v>
      </c>
      <c r="E54" s="52" t="s">
        <v>126</v>
      </c>
      <c r="F54" s="53" t="str">
        <f t="shared" si="5"/>
        <v>Yes</v>
      </c>
    </row>
    <row r="55" spans="1:32" s="4" customFormat="1" ht="12.75" customHeight="1">
      <c r="A55" s="44" t="s">
        <v>109</v>
      </c>
      <c r="B55" s="69" t="s">
        <v>133</v>
      </c>
      <c r="C55" s="69" t="s">
        <v>95</v>
      </c>
      <c r="D55" s="45"/>
      <c r="E55" s="41"/>
      <c r="F55" s="4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 s="18" customFormat="1" ht="12.75" customHeight="1">
      <c r="A56" s="38" t="s">
        <v>108</v>
      </c>
      <c r="B56" s="64">
        <v>0</v>
      </c>
      <c r="C56" s="64">
        <v>0</v>
      </c>
      <c r="D56" s="36" t="str">
        <f t="shared" ref="D56" si="6">IFERROR((C56-B56)*100/B56,"Div by 0")</f>
        <v>Div by 0</v>
      </c>
      <c r="E56" s="52" t="s">
        <v>128</v>
      </c>
      <c r="F56" s="53" t="str">
        <f>IF(D56="Div by 0","N/A",IF(E56="N/A","N/A",IF(AND((ABS(D56)&gt;ABS(VALUE(MID(E56,1,2)))),(B56&gt;=10)),"No",IF(AND((ABS(D56)&gt;ABS(VALUE(MID(E56,1,2)))),(C56&gt;=10)),"No","Yes"))))</f>
        <v>N/A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4" customFormat="1" ht="12.75" customHeight="1">
      <c r="A57" s="35" t="s">
        <v>84</v>
      </c>
      <c r="B57" s="50" t="s">
        <v>133</v>
      </c>
      <c r="C57" s="50" t="s">
        <v>95</v>
      </c>
      <c r="D57" s="48"/>
      <c r="E57" s="41"/>
      <c r="F57" s="4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2" ht="12.75" customHeight="1">
      <c r="A58" s="37" t="s">
        <v>85</v>
      </c>
      <c r="B58" s="64">
        <v>13062</v>
      </c>
      <c r="C58" s="65">
        <v>13519</v>
      </c>
      <c r="D58" s="36">
        <f t="shared" ref="D58:D90" si="7">IFERROR((C58-B58)*100/B58,"Div by 0")</f>
        <v>3.4986985147756853</v>
      </c>
      <c r="E58" s="52" t="s">
        <v>126</v>
      </c>
      <c r="F58" s="53" t="str">
        <f>IF(D58="Div by 0","N/A",IF(E58="N/A","N/A",IF(AND((ABS(D58)&gt;ABS(VALUE(MID(E58,1,2)))),(B58&gt;=10)),"No",IF(AND((ABS(D58)&gt;ABS(VALUE(MID(E58,1,2)))),(C58&gt;=10)),"No","Yes"))))</f>
        <v>Yes</v>
      </c>
    </row>
    <row r="59" spans="1:32" ht="12.75" customHeight="1">
      <c r="A59" s="37" t="s">
        <v>36</v>
      </c>
      <c r="B59" s="66">
        <v>91.516999999999996</v>
      </c>
      <c r="C59" s="66">
        <v>91.692999999999998</v>
      </c>
      <c r="D59" s="36">
        <f t="shared" si="7"/>
        <v>0.19231399630669924</v>
      </c>
      <c r="E59" s="52" t="s">
        <v>126</v>
      </c>
      <c r="F59" s="53" t="str">
        <f t="shared" ref="F59:F90" si="8">IF(D59="Div by 0","N/A",IF(E59="N/A","N/A",IF(AND((ABS(D59)&gt;ABS(VALUE(MID(E59,1,2)))),(B59&gt;=10)),"No",IF(AND((ABS(D59)&gt;ABS(VALUE(MID(E59,1,2)))),(C59&gt;=10)),"No","Yes"))))</f>
        <v>Yes</v>
      </c>
    </row>
    <row r="60" spans="1:32" ht="12.75" customHeight="1">
      <c r="A60" s="37" t="s">
        <v>37</v>
      </c>
      <c r="B60" s="70">
        <v>51.83</v>
      </c>
      <c r="C60" s="70">
        <v>49.670999999999999</v>
      </c>
      <c r="D60" s="36">
        <f t="shared" si="7"/>
        <v>-4.165541192359635</v>
      </c>
      <c r="E60" s="52" t="s">
        <v>126</v>
      </c>
      <c r="F60" s="53" t="str">
        <f t="shared" si="8"/>
        <v>Yes</v>
      </c>
    </row>
    <row r="61" spans="1:32" ht="12.75" customHeight="1">
      <c r="A61" s="37" t="s">
        <v>86</v>
      </c>
      <c r="B61" s="66">
        <v>3.621</v>
      </c>
      <c r="C61" s="66">
        <v>3.8170000000000002</v>
      </c>
      <c r="D61" s="36">
        <f t="shared" si="7"/>
        <v>5.4128693731013575</v>
      </c>
      <c r="E61" s="52" t="s">
        <v>126</v>
      </c>
      <c r="F61" s="53" t="str">
        <f t="shared" si="8"/>
        <v>Yes</v>
      </c>
    </row>
    <row r="62" spans="1:32" ht="12.75" customHeight="1">
      <c r="A62" s="37" t="s">
        <v>38</v>
      </c>
      <c r="B62" s="66">
        <v>1.73</v>
      </c>
      <c r="C62" s="66">
        <v>1.7310000000000001</v>
      </c>
      <c r="D62" s="36">
        <f t="shared" si="7"/>
        <v>5.7803468208098958E-2</v>
      </c>
      <c r="E62" s="52" t="s">
        <v>126</v>
      </c>
      <c r="F62" s="53" t="str">
        <f t="shared" si="8"/>
        <v>Yes</v>
      </c>
    </row>
    <row r="63" spans="1:32" ht="12.75" customHeight="1">
      <c r="A63" s="37" t="s">
        <v>39</v>
      </c>
      <c r="B63" s="66">
        <v>5.4130000000000003</v>
      </c>
      <c r="C63" s="66">
        <v>5.4740000000000002</v>
      </c>
      <c r="D63" s="36">
        <f t="shared" si="7"/>
        <v>1.1269166820617023</v>
      </c>
      <c r="E63" s="52" t="s">
        <v>126</v>
      </c>
      <c r="F63" s="53" t="str">
        <f t="shared" si="8"/>
        <v>Yes</v>
      </c>
    </row>
    <row r="64" spans="1:32" ht="12.75" customHeight="1">
      <c r="A64" s="37" t="s">
        <v>40</v>
      </c>
      <c r="B64" s="66">
        <v>0.314</v>
      </c>
      <c r="C64" s="66">
        <v>0.251</v>
      </c>
      <c r="D64" s="36">
        <f t="shared" si="7"/>
        <v>-20.063694267515924</v>
      </c>
      <c r="E64" s="52" t="s">
        <v>126</v>
      </c>
      <c r="F64" s="53" t="str">
        <f t="shared" si="8"/>
        <v>Yes</v>
      </c>
    </row>
    <row r="65" spans="1:6" ht="12.75" customHeight="1">
      <c r="A65" s="37" t="s">
        <v>41</v>
      </c>
      <c r="B65" s="66">
        <v>3.1E-2</v>
      </c>
      <c r="C65" s="66">
        <v>7.0000000000000001E-3</v>
      </c>
      <c r="D65" s="36">
        <f t="shared" si="7"/>
        <v>-77.41935483870968</v>
      </c>
      <c r="E65" s="52" t="s">
        <v>126</v>
      </c>
      <c r="F65" s="53" t="str">
        <f t="shared" si="8"/>
        <v>Yes</v>
      </c>
    </row>
    <row r="66" spans="1:6" ht="12.75" customHeight="1">
      <c r="A66" s="37" t="s">
        <v>42</v>
      </c>
      <c r="B66" s="66">
        <v>1.8069999999999999</v>
      </c>
      <c r="C66" s="66">
        <v>2.0049999999999999</v>
      </c>
      <c r="D66" s="36">
        <f t="shared" si="7"/>
        <v>10.957387935805201</v>
      </c>
      <c r="E66" s="52" t="s">
        <v>126</v>
      </c>
      <c r="F66" s="53" t="str">
        <f t="shared" si="8"/>
        <v>Yes</v>
      </c>
    </row>
    <row r="67" spans="1:6" ht="12.75" customHeight="1">
      <c r="A67" s="37" t="s">
        <v>43</v>
      </c>
      <c r="B67" s="66">
        <v>1.845</v>
      </c>
      <c r="C67" s="66">
        <v>2.2120000000000002</v>
      </c>
      <c r="D67" s="36">
        <f t="shared" si="7"/>
        <v>19.891598915989174</v>
      </c>
      <c r="E67" s="52" t="s">
        <v>126</v>
      </c>
      <c r="F67" s="53" t="str">
        <f t="shared" si="8"/>
        <v>Yes</v>
      </c>
    </row>
    <row r="68" spans="1:6" ht="12.75" customHeight="1">
      <c r="A68" s="37" t="s">
        <v>44</v>
      </c>
      <c r="B68" s="66">
        <v>0.41299999999999998</v>
      </c>
      <c r="C68" s="66">
        <v>0.39200000000000002</v>
      </c>
      <c r="D68" s="36">
        <f t="shared" si="7"/>
        <v>-5.0847457627118553</v>
      </c>
      <c r="E68" s="52" t="s">
        <v>126</v>
      </c>
      <c r="F68" s="53" t="str">
        <f t="shared" si="8"/>
        <v>Yes</v>
      </c>
    </row>
    <row r="69" spans="1:6" ht="12.75" customHeight="1">
      <c r="A69" s="37" t="s">
        <v>45</v>
      </c>
      <c r="B69" s="66">
        <v>6.2320000000000002</v>
      </c>
      <c r="C69" s="66">
        <v>6.2060000000000004</v>
      </c>
      <c r="D69" s="36">
        <f t="shared" si="7"/>
        <v>-0.4172015404364538</v>
      </c>
      <c r="E69" s="52" t="s">
        <v>126</v>
      </c>
      <c r="F69" s="53" t="str">
        <f t="shared" si="8"/>
        <v>Yes</v>
      </c>
    </row>
    <row r="70" spans="1:6" ht="12.75" customHeight="1">
      <c r="A70" s="37" t="s">
        <v>46</v>
      </c>
      <c r="B70" s="66">
        <v>8.4000000000000005E-2</v>
      </c>
      <c r="C70" s="66">
        <v>5.1999999999999998E-2</v>
      </c>
      <c r="D70" s="36">
        <f t="shared" si="7"/>
        <v>-38.095238095238102</v>
      </c>
      <c r="E70" s="52" t="s">
        <v>126</v>
      </c>
      <c r="F70" s="53" t="str">
        <f t="shared" si="8"/>
        <v>Yes</v>
      </c>
    </row>
    <row r="71" spans="1:6" ht="12.75" customHeight="1">
      <c r="A71" s="37" t="s">
        <v>87</v>
      </c>
      <c r="B71" s="66">
        <v>11.185</v>
      </c>
      <c r="C71" s="66">
        <v>12.294</v>
      </c>
      <c r="D71" s="36">
        <f t="shared" si="7"/>
        <v>9.9150648189539563</v>
      </c>
      <c r="E71" s="52" t="s">
        <v>126</v>
      </c>
      <c r="F71" s="53" t="str">
        <f t="shared" si="8"/>
        <v>Yes</v>
      </c>
    </row>
    <row r="72" spans="1:6" ht="12.75" customHeight="1">
      <c r="A72" s="37" t="s">
        <v>88</v>
      </c>
      <c r="B72" s="66">
        <v>0.29899999999999999</v>
      </c>
      <c r="C72" s="66">
        <v>0.28100000000000003</v>
      </c>
      <c r="D72" s="36">
        <f t="shared" si="7"/>
        <v>-6.0200668896320941</v>
      </c>
      <c r="E72" s="52" t="s">
        <v>126</v>
      </c>
      <c r="F72" s="53" t="str">
        <f t="shared" si="8"/>
        <v>Yes</v>
      </c>
    </row>
    <row r="73" spans="1:6" ht="12.75" customHeight="1">
      <c r="A73" s="37" t="s">
        <v>89</v>
      </c>
      <c r="B73" s="66">
        <v>4.593</v>
      </c>
      <c r="C73" s="66">
        <v>5.008</v>
      </c>
      <c r="D73" s="36">
        <f t="shared" si="7"/>
        <v>9.0354887872849989</v>
      </c>
      <c r="E73" s="52" t="s">
        <v>126</v>
      </c>
      <c r="F73" s="53" t="str">
        <f t="shared" si="8"/>
        <v>Yes</v>
      </c>
    </row>
    <row r="74" spans="1:6" ht="12.75" customHeight="1">
      <c r="A74" s="37" t="s">
        <v>90</v>
      </c>
      <c r="B74" s="66">
        <v>1.5389999999999999</v>
      </c>
      <c r="C74" s="66">
        <v>1.635</v>
      </c>
      <c r="D74" s="36">
        <f t="shared" si="7"/>
        <v>6.2378167641325595</v>
      </c>
      <c r="E74" s="52" t="s">
        <v>126</v>
      </c>
      <c r="F74" s="53" t="str">
        <f t="shared" si="8"/>
        <v>Yes</v>
      </c>
    </row>
    <row r="75" spans="1:6" ht="12.75" customHeight="1">
      <c r="A75" s="37" t="s">
        <v>47</v>
      </c>
      <c r="B75" s="66">
        <v>0.505</v>
      </c>
      <c r="C75" s="66">
        <v>0.59899999999999998</v>
      </c>
      <c r="D75" s="36">
        <f t="shared" si="7"/>
        <v>18.613861386138609</v>
      </c>
      <c r="E75" s="52" t="s">
        <v>126</v>
      </c>
      <c r="F75" s="53" t="str">
        <f t="shared" si="8"/>
        <v>Yes</v>
      </c>
    </row>
    <row r="76" spans="1:6" ht="12.75" customHeight="1">
      <c r="A76" s="37" t="s">
        <v>91</v>
      </c>
      <c r="B76" s="66">
        <v>7.6999999999999999E-2</v>
      </c>
      <c r="C76" s="66">
        <v>5.8999999999999997E-2</v>
      </c>
      <c r="D76" s="36">
        <f t="shared" si="7"/>
        <v>-23.376623376623382</v>
      </c>
      <c r="E76" s="52" t="s">
        <v>126</v>
      </c>
      <c r="F76" s="53" t="str">
        <f t="shared" si="8"/>
        <v>Yes</v>
      </c>
    </row>
    <row r="77" spans="1:6" ht="12.75" customHeight="1">
      <c r="A77" s="37" t="s">
        <v>116</v>
      </c>
      <c r="B77" s="67">
        <v>0</v>
      </c>
      <c r="C77" s="66">
        <v>0</v>
      </c>
      <c r="D77" s="36" t="str">
        <f t="shared" si="7"/>
        <v>Div by 0</v>
      </c>
      <c r="E77" s="52" t="s">
        <v>126</v>
      </c>
      <c r="F77" s="53" t="str">
        <f t="shared" si="8"/>
        <v>N/A</v>
      </c>
    </row>
    <row r="78" spans="1:6" ht="12.75" customHeight="1">
      <c r="A78" s="37" t="s">
        <v>48</v>
      </c>
      <c r="B78" s="66">
        <v>8.4830000000000005</v>
      </c>
      <c r="C78" s="66">
        <v>8.3070000000000004</v>
      </c>
      <c r="D78" s="36">
        <f t="shared" si="7"/>
        <v>-2.0747377107155502</v>
      </c>
      <c r="E78" s="52" t="s">
        <v>126</v>
      </c>
      <c r="F78" s="53" t="str">
        <f t="shared" si="8"/>
        <v>Yes</v>
      </c>
    </row>
    <row r="79" spans="1:6" ht="12.75" customHeight="1">
      <c r="A79" s="37" t="s">
        <v>49</v>
      </c>
      <c r="B79" s="66">
        <v>1.615</v>
      </c>
      <c r="C79" s="66">
        <v>1.2869999999999999</v>
      </c>
      <c r="D79" s="36">
        <f t="shared" si="7"/>
        <v>-20.309597523219818</v>
      </c>
      <c r="E79" s="52" t="s">
        <v>126</v>
      </c>
      <c r="F79" s="53" t="str">
        <f t="shared" si="8"/>
        <v>Yes</v>
      </c>
    </row>
    <row r="80" spans="1:6" ht="12.75" customHeight="1">
      <c r="A80" s="37" t="s">
        <v>50</v>
      </c>
      <c r="B80" s="66">
        <v>1.0109999999999999</v>
      </c>
      <c r="C80" s="66">
        <v>1.0129999999999999</v>
      </c>
      <c r="D80" s="36">
        <f t="shared" si="7"/>
        <v>0.19782393669634046</v>
      </c>
      <c r="E80" s="52" t="s">
        <v>126</v>
      </c>
      <c r="F80" s="53" t="str">
        <f t="shared" si="8"/>
        <v>Yes</v>
      </c>
    </row>
    <row r="81" spans="1:30" ht="12.75" customHeight="1">
      <c r="A81" s="37" t="s">
        <v>51</v>
      </c>
      <c r="B81" s="66">
        <v>8.4000000000000005E-2</v>
      </c>
      <c r="C81" s="66">
        <v>8.1000000000000003E-2</v>
      </c>
      <c r="D81" s="36">
        <f t="shared" si="7"/>
        <v>-3.5714285714285743</v>
      </c>
      <c r="E81" s="52" t="s">
        <v>126</v>
      </c>
      <c r="F81" s="53" t="str">
        <f t="shared" si="8"/>
        <v>Yes</v>
      </c>
    </row>
    <row r="82" spans="1:30" ht="12.75" customHeight="1">
      <c r="A82" s="37" t="s">
        <v>52</v>
      </c>
      <c r="B82" s="66">
        <v>0.94199999999999995</v>
      </c>
      <c r="C82" s="66">
        <v>0.999</v>
      </c>
      <c r="D82" s="36">
        <f t="shared" si="7"/>
        <v>6.0509554140127442</v>
      </c>
      <c r="E82" s="52" t="s">
        <v>126</v>
      </c>
      <c r="F82" s="53" t="str">
        <f t="shared" si="8"/>
        <v>Yes</v>
      </c>
    </row>
    <row r="83" spans="1:30" ht="12.75" customHeight="1">
      <c r="A83" s="37" t="s">
        <v>53</v>
      </c>
      <c r="B83" s="66">
        <v>0.62</v>
      </c>
      <c r="C83" s="66">
        <v>0.61399999999999999</v>
      </c>
      <c r="D83" s="36">
        <f t="shared" si="7"/>
        <v>-0.96774193548387188</v>
      </c>
      <c r="E83" s="52" t="s">
        <v>126</v>
      </c>
      <c r="F83" s="53" t="str">
        <f t="shared" si="8"/>
        <v>Yes</v>
      </c>
    </row>
    <row r="84" spans="1:30" ht="12.75" customHeight="1">
      <c r="A84" s="37" t="s">
        <v>54</v>
      </c>
      <c r="B84" s="66">
        <v>1.4999999999999999E-2</v>
      </c>
      <c r="C84" s="66">
        <v>1.4999999999999999E-2</v>
      </c>
      <c r="D84" s="36">
        <f t="shared" si="7"/>
        <v>0</v>
      </c>
      <c r="E84" s="52" t="s">
        <v>126</v>
      </c>
      <c r="F84" s="53" t="str">
        <f t="shared" si="8"/>
        <v>Yes</v>
      </c>
    </row>
    <row r="85" spans="1:30" ht="12.75" customHeight="1">
      <c r="A85" s="37" t="s">
        <v>55</v>
      </c>
      <c r="B85" s="66">
        <v>0.94899999999999995</v>
      </c>
      <c r="C85" s="66">
        <v>0.96899999999999997</v>
      </c>
      <c r="D85" s="36">
        <f t="shared" si="7"/>
        <v>2.1074815595363559</v>
      </c>
      <c r="E85" s="52" t="s">
        <v>126</v>
      </c>
      <c r="F85" s="53" t="str">
        <f t="shared" si="8"/>
        <v>Yes</v>
      </c>
    </row>
    <row r="86" spans="1:30" ht="12.75" customHeight="1">
      <c r="A86" s="37" t="s">
        <v>56</v>
      </c>
      <c r="B86" s="66">
        <v>0.505</v>
      </c>
      <c r="C86" s="66">
        <v>0.51</v>
      </c>
      <c r="D86" s="36">
        <f t="shared" si="7"/>
        <v>0.99009900990099098</v>
      </c>
      <c r="E86" s="52" t="s">
        <v>126</v>
      </c>
      <c r="F86" s="53" t="str">
        <f t="shared" si="8"/>
        <v>Yes</v>
      </c>
    </row>
    <row r="87" spans="1:30" ht="12.75" customHeight="1">
      <c r="A87" s="37" t="s">
        <v>57</v>
      </c>
      <c r="B87" s="66">
        <v>0.1</v>
      </c>
      <c r="C87" s="66">
        <v>8.1000000000000003E-2</v>
      </c>
      <c r="D87" s="36">
        <f t="shared" si="7"/>
        <v>-19.000000000000004</v>
      </c>
      <c r="E87" s="52" t="s">
        <v>126</v>
      </c>
      <c r="F87" s="53" t="str">
        <f t="shared" si="8"/>
        <v>Yes</v>
      </c>
    </row>
    <row r="88" spans="1:30" ht="12.75" customHeight="1">
      <c r="A88" s="37" t="s">
        <v>58</v>
      </c>
      <c r="B88" s="66">
        <v>2.2130000000000001</v>
      </c>
      <c r="C88" s="66">
        <v>2.19</v>
      </c>
      <c r="D88" s="36">
        <f t="shared" si="7"/>
        <v>-1.0393131495707244</v>
      </c>
      <c r="E88" s="52" t="s">
        <v>126</v>
      </c>
      <c r="F88" s="53" t="str">
        <f t="shared" si="8"/>
        <v>Yes</v>
      </c>
    </row>
    <row r="89" spans="1:30" ht="12.75" customHeight="1">
      <c r="A89" s="37" t="s">
        <v>59</v>
      </c>
      <c r="B89" s="66">
        <v>0.42899999999999999</v>
      </c>
      <c r="C89" s="66">
        <v>0.54700000000000004</v>
      </c>
      <c r="D89" s="36">
        <f t="shared" si="7"/>
        <v>27.505827505827515</v>
      </c>
      <c r="E89" s="52" t="s">
        <v>126</v>
      </c>
      <c r="F89" s="53" t="str">
        <f t="shared" si="8"/>
        <v>Yes</v>
      </c>
    </row>
    <row r="90" spans="1:30" ht="12.75" customHeight="1">
      <c r="A90" s="37" t="s">
        <v>60</v>
      </c>
      <c r="B90" s="66">
        <v>0</v>
      </c>
      <c r="C90" s="66">
        <v>0</v>
      </c>
      <c r="D90" s="36" t="str">
        <f t="shared" si="7"/>
        <v>Div by 0</v>
      </c>
      <c r="E90" s="52" t="s">
        <v>128</v>
      </c>
      <c r="F90" s="53" t="str">
        <f t="shared" si="8"/>
        <v>N/A</v>
      </c>
    </row>
    <row r="91" spans="1:30" s="5" customFormat="1" ht="12.75" customHeight="1">
      <c r="A91" s="35" t="s">
        <v>61</v>
      </c>
      <c r="B91" s="50" t="s">
        <v>133</v>
      </c>
      <c r="C91" s="50" t="s">
        <v>95</v>
      </c>
      <c r="D91" s="48"/>
      <c r="E91" s="41"/>
      <c r="F91" s="4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>
      <c r="A92" s="37" t="s">
        <v>92</v>
      </c>
      <c r="B92" s="64">
        <v>12086</v>
      </c>
      <c r="C92" s="65">
        <v>12477</v>
      </c>
      <c r="D92" s="36">
        <f t="shared" ref="D92:D95" si="9">IFERROR((C92-B92)*100/B92,"Div by 0")</f>
        <v>3.2351481052457389</v>
      </c>
      <c r="E92" s="52" t="s">
        <v>126</v>
      </c>
      <c r="F92" s="53" t="str">
        <f>IF(D92="Div by 0","N/A",IF(E92="N/A","N/A",IF(AND((ABS(D92)&gt;ABS(VALUE(MID(E92,1,2)))),(B92&gt;=10)),"No",IF(AND((ABS(D92)&gt;ABS(VALUE(MID(E92,1,2)))),(C92&gt;=10)),"No","Yes"))))</f>
        <v>Yes</v>
      </c>
    </row>
    <row r="93" spans="1:30" ht="12.75" customHeight="1">
      <c r="A93" s="37" t="s">
        <v>62</v>
      </c>
      <c r="B93" s="66">
        <v>17.838999999999999</v>
      </c>
      <c r="C93" s="66">
        <v>18.939</v>
      </c>
      <c r="D93" s="36">
        <f t="shared" si="9"/>
        <v>6.1662649251639747</v>
      </c>
      <c r="E93" s="52" t="s">
        <v>126</v>
      </c>
      <c r="F93" s="53" t="str">
        <f t="shared" ref="F93:F95" si="10">IF(D93="Div by 0","N/A",IF(E93="N/A","N/A",IF(AND((ABS(D93)&gt;ABS(VALUE(MID(E93,1,2)))),(B93&gt;=10)),"No",IF(AND((ABS(D93)&gt;ABS(VALUE(MID(E93,1,2)))),(C93&gt;=10)),"No","Yes"))))</f>
        <v>Yes</v>
      </c>
    </row>
    <row r="94" spans="1:30" ht="12.75" customHeight="1">
      <c r="A94" s="37" t="s">
        <v>63</v>
      </c>
      <c r="B94" s="66">
        <v>75.715999999999994</v>
      </c>
      <c r="C94" s="66">
        <v>76.572999999999993</v>
      </c>
      <c r="D94" s="36">
        <f t="shared" si="9"/>
        <v>1.131861165407575</v>
      </c>
      <c r="E94" s="52" t="s">
        <v>126</v>
      </c>
      <c r="F94" s="53" t="str">
        <f t="shared" si="10"/>
        <v>Yes</v>
      </c>
    </row>
    <row r="95" spans="1:30" ht="12.75" customHeight="1">
      <c r="A95" s="37" t="s">
        <v>64</v>
      </c>
      <c r="B95" s="66">
        <v>6.4450000000000003</v>
      </c>
      <c r="C95" s="66">
        <v>4.4880000000000004</v>
      </c>
      <c r="D95" s="36">
        <f t="shared" si="9"/>
        <v>-30.364623739332814</v>
      </c>
      <c r="E95" s="52" t="s">
        <v>128</v>
      </c>
      <c r="F95" s="53" t="str">
        <f t="shared" si="10"/>
        <v>N/A</v>
      </c>
    </row>
    <row r="96" spans="1:30" s="4" customFormat="1" ht="12.75" customHeight="1">
      <c r="A96" s="35" t="s">
        <v>93</v>
      </c>
      <c r="B96" s="50" t="s">
        <v>133</v>
      </c>
      <c r="C96" s="50" t="s">
        <v>95</v>
      </c>
      <c r="D96" s="48"/>
      <c r="E96" s="41"/>
      <c r="F96" s="42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12.75" customHeight="1">
      <c r="A97" s="37" t="s">
        <v>94</v>
      </c>
      <c r="B97" s="64">
        <v>1327</v>
      </c>
      <c r="C97" s="65">
        <v>1303</v>
      </c>
      <c r="D97" s="36">
        <f t="shared" ref="D97:D100" si="11">IFERROR((C97-B97)*100/B97,"Div by 0")</f>
        <v>-1.8085908063300677</v>
      </c>
      <c r="E97" s="52" t="s">
        <v>126</v>
      </c>
      <c r="F97" s="53" t="str">
        <f>IF(D97="Div by 0","N/A",IF(E97="N/A","N/A",IF(AND((ABS(D97)&gt;ABS(VALUE(MID(E97,1,2)))),(B97&gt;=10)),"No",IF(AND((ABS(D97)&gt;ABS(VALUE(MID(E97,1,2)))),(C97&gt;=10)),"No","Yes"))))</f>
        <v>Yes</v>
      </c>
    </row>
    <row r="98" spans="1:30" ht="12.75" customHeight="1">
      <c r="A98" s="37" t="s">
        <v>65</v>
      </c>
      <c r="B98" s="66">
        <v>10.173</v>
      </c>
      <c r="C98" s="66">
        <v>11.051</v>
      </c>
      <c r="D98" s="36">
        <f t="shared" si="11"/>
        <v>8.6306890789344362</v>
      </c>
      <c r="E98" s="52" t="s">
        <v>126</v>
      </c>
      <c r="F98" s="53" t="str">
        <f t="shared" ref="F98:F100" si="12">IF(D98="Div by 0","N/A",IF(E98="N/A","N/A",IF(AND((ABS(D98)&gt;ABS(VALUE(MID(E98,1,2)))),(B98&gt;=10)),"No",IF(AND((ABS(D98)&gt;ABS(VALUE(MID(E98,1,2)))),(C98&gt;=10)),"No","Yes"))))</f>
        <v>Yes</v>
      </c>
    </row>
    <row r="99" spans="1:30" ht="12.75" customHeight="1">
      <c r="A99" s="37" t="s">
        <v>66</v>
      </c>
      <c r="B99" s="66">
        <v>62.472000000000001</v>
      </c>
      <c r="C99" s="66">
        <v>67.382999999999996</v>
      </c>
      <c r="D99" s="36">
        <f t="shared" si="11"/>
        <v>7.8611217825585777</v>
      </c>
      <c r="E99" s="52" t="s">
        <v>126</v>
      </c>
      <c r="F99" s="53" t="str">
        <f t="shared" si="12"/>
        <v>Yes</v>
      </c>
    </row>
    <row r="100" spans="1:30" ht="12.75" customHeight="1">
      <c r="A100" s="37" t="s">
        <v>64</v>
      </c>
      <c r="B100" s="66">
        <v>27.355</v>
      </c>
      <c r="C100" s="66">
        <v>21.565999999999999</v>
      </c>
      <c r="D100" s="36">
        <f t="shared" si="11"/>
        <v>-21.16249314567721</v>
      </c>
      <c r="E100" s="52" t="s">
        <v>128</v>
      </c>
      <c r="F100" s="53" t="str">
        <f t="shared" si="12"/>
        <v>N/A</v>
      </c>
    </row>
    <row r="101" spans="1:30" ht="12.75" customHeight="1">
      <c r="A101" s="25" t="s">
        <v>124</v>
      </c>
      <c r="B101" s="28"/>
      <c r="C101" s="28"/>
      <c r="D101" s="31"/>
    </row>
    <row r="102" spans="1:30" s="58" customFormat="1" ht="50.25" customHeight="1">
      <c r="A102" s="75" t="s">
        <v>129</v>
      </c>
      <c r="B102" s="76"/>
      <c r="C102" s="76"/>
      <c r="D102" s="76"/>
      <c r="E102" s="76"/>
      <c r="F102" s="7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</row>
    <row r="103" spans="1:30" ht="12.75" customHeight="1">
      <c r="A103" s="25"/>
      <c r="B103" s="28"/>
      <c r="C103" s="28"/>
      <c r="D103" s="31"/>
    </row>
    <row r="104" spans="1:30" ht="12.75" customHeight="1">
      <c r="A104" s="25"/>
      <c r="B104" s="28"/>
      <c r="C104" s="28"/>
      <c r="D104" s="31"/>
    </row>
    <row r="105" spans="1:30" ht="12.75" customHeight="1">
      <c r="A105" s="25"/>
      <c r="B105" s="28"/>
      <c r="C105" s="28"/>
      <c r="D105" s="31"/>
    </row>
    <row r="106" spans="1:30" ht="12.75" customHeight="1">
      <c r="A106" s="25"/>
      <c r="B106" s="28"/>
      <c r="C106" s="28"/>
      <c r="D106" s="31"/>
    </row>
    <row r="107" spans="1:30" ht="12.75" customHeight="1">
      <c r="A107" s="25"/>
      <c r="B107" s="28"/>
      <c r="C107" s="28"/>
      <c r="D107" s="31"/>
    </row>
    <row r="108" spans="1:30" ht="12.75" customHeight="1">
      <c r="A108" s="25"/>
      <c r="B108" s="28"/>
      <c r="C108" s="28"/>
      <c r="D108" s="31"/>
    </row>
    <row r="109" spans="1:30" ht="12.75" customHeight="1">
      <c r="A109" s="25"/>
      <c r="B109" s="28"/>
      <c r="C109" s="28"/>
      <c r="D109" s="31"/>
    </row>
    <row r="110" spans="1:30" ht="12.75" customHeight="1">
      <c r="A110" s="25"/>
      <c r="B110" s="28"/>
      <c r="C110" s="28"/>
      <c r="D110" s="31"/>
    </row>
    <row r="111" spans="1:30" ht="12.75" customHeight="1">
      <c r="A111" s="25"/>
      <c r="B111" s="28"/>
      <c r="C111" s="28"/>
      <c r="D111" s="31"/>
    </row>
    <row r="112" spans="1:30" ht="12.75" customHeight="1">
      <c r="A112" s="25"/>
      <c r="B112" s="28"/>
      <c r="C112" s="28"/>
      <c r="D112" s="31"/>
    </row>
  </sheetData>
  <mergeCells count="1">
    <mergeCell ref="A102:F102"/>
  </mergeCells>
  <pageMargins left="0.7" right="0.7" top="0.75" bottom="0.75" header="0.3" footer="0.3"/>
  <pageSetup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2013-05-01T22:46:38Z</dcterms:modified>
</cp:coreProperties>
</file>